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D4D9DC07-9994-4575-BAC1-0FBC83C18443}" xr6:coauthVersionLast="47" xr6:coauthVersionMax="47" xr10:uidLastSave="{00000000-0000-0000-0000-000000000000}"/>
  <bookViews>
    <workbookView xWindow="22510" yWindow="3040" windowWidth="32500" windowHeight="1548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H39" i="5"/>
  <c r="I8" i="4" l="1"/>
  <c r="J8" i="4" s="1"/>
  <c r="I9" i="4"/>
  <c r="J9" i="4" s="1"/>
  <c r="I7" i="4"/>
  <c r="J7" i="4" s="1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37" i="5"/>
  <c r="C36" i="5"/>
  <c r="C35" i="5"/>
  <c r="E35" i="5" s="1"/>
  <c r="C34" i="5"/>
  <c r="C33" i="5"/>
  <c r="E33" i="5" s="1"/>
  <c r="C32" i="5"/>
  <c r="C31" i="5"/>
  <c r="C30" i="5"/>
  <c r="E30" i="5" s="1"/>
  <c r="C29" i="5"/>
  <c r="E29" i="5" s="1"/>
  <c r="C28" i="5"/>
  <c r="C27" i="5"/>
  <c r="E27" i="5" s="1"/>
  <c r="C26" i="5"/>
  <c r="C25" i="5"/>
  <c r="E25" i="5" s="1"/>
  <c r="C24" i="5"/>
  <c r="C23" i="5"/>
  <c r="C22" i="5"/>
  <c r="E22" i="5" s="1"/>
  <c r="C21" i="5"/>
  <c r="E21" i="5" s="1"/>
  <c r="C20" i="5"/>
  <c r="C19" i="5"/>
  <c r="E19" i="5" s="1"/>
  <c r="C18" i="5"/>
  <c r="C17" i="5"/>
  <c r="E17" i="5" s="1"/>
  <c r="C16" i="5"/>
  <c r="C15" i="5"/>
  <c r="C14" i="5"/>
  <c r="E14" i="5" s="1"/>
  <c r="C13" i="5"/>
  <c r="E13" i="5" s="1"/>
  <c r="C12" i="5"/>
  <c r="C11" i="5"/>
  <c r="E11" i="5" s="1"/>
  <c r="C10" i="5"/>
  <c r="C9" i="5"/>
  <c r="E9" i="5" s="1"/>
  <c r="C8" i="5"/>
  <c r="C7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F7" i="4"/>
  <c r="D7" i="4"/>
  <c r="D37" i="4"/>
  <c r="D36" i="4"/>
  <c r="E36" i="4" s="1"/>
  <c r="D35" i="4"/>
  <c r="D34" i="4"/>
  <c r="D33" i="4"/>
  <c r="D32" i="4"/>
  <c r="D31" i="4"/>
  <c r="D30" i="4"/>
  <c r="D29" i="4"/>
  <c r="D28" i="4"/>
  <c r="E28" i="4" s="1"/>
  <c r="D27" i="4"/>
  <c r="D26" i="4"/>
  <c r="D25" i="4"/>
  <c r="D24" i="4"/>
  <c r="D23" i="4"/>
  <c r="D22" i="4"/>
  <c r="D21" i="4"/>
  <c r="D20" i="4"/>
  <c r="E20" i="4" s="1"/>
  <c r="D19" i="4"/>
  <c r="D18" i="4"/>
  <c r="D17" i="4"/>
  <c r="D16" i="4"/>
  <c r="D15" i="4"/>
  <c r="D14" i="4"/>
  <c r="D13" i="4"/>
  <c r="D12" i="4"/>
  <c r="E12" i="4" s="1"/>
  <c r="D11" i="4"/>
  <c r="D10" i="4"/>
  <c r="D9" i="4"/>
  <c r="D8" i="4"/>
  <c r="C37" i="4"/>
  <c r="E37" i="4" s="1"/>
  <c r="C36" i="4"/>
  <c r="C35" i="4"/>
  <c r="C34" i="4"/>
  <c r="E34" i="4" s="1"/>
  <c r="C33" i="4"/>
  <c r="E33" i="4" s="1"/>
  <c r="C32" i="4"/>
  <c r="C31" i="4"/>
  <c r="E31" i="4" s="1"/>
  <c r="C30" i="4"/>
  <c r="C29" i="4"/>
  <c r="E29" i="4" s="1"/>
  <c r="C28" i="4"/>
  <c r="C27" i="4"/>
  <c r="C26" i="4"/>
  <c r="E26" i="4" s="1"/>
  <c r="C25" i="4"/>
  <c r="E25" i="4" s="1"/>
  <c r="C24" i="4"/>
  <c r="C23" i="4"/>
  <c r="E23" i="4" s="1"/>
  <c r="C22" i="4"/>
  <c r="C21" i="4"/>
  <c r="E21" i="4" s="1"/>
  <c r="C20" i="4"/>
  <c r="C19" i="4"/>
  <c r="C18" i="4"/>
  <c r="E18" i="4" s="1"/>
  <c r="C17" i="4"/>
  <c r="E17" i="4" s="1"/>
  <c r="C16" i="4"/>
  <c r="C15" i="4"/>
  <c r="E15" i="4" s="1"/>
  <c r="C14" i="4"/>
  <c r="C13" i="4"/>
  <c r="E13" i="4" s="1"/>
  <c r="C12" i="4"/>
  <c r="C11" i="4"/>
  <c r="C10" i="4"/>
  <c r="E10" i="4" s="1"/>
  <c r="C9" i="4"/>
  <c r="E9" i="4" s="1"/>
  <c r="C8" i="4"/>
  <c r="C7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E36" i="5"/>
  <c r="E34" i="5"/>
  <c r="E32" i="5"/>
  <c r="E28" i="5"/>
  <c r="E26" i="5"/>
  <c r="E24" i="5"/>
  <c r="E20" i="5"/>
  <c r="E18" i="5"/>
  <c r="E16" i="5"/>
  <c r="E12" i="5"/>
  <c r="E10" i="5"/>
  <c r="E8" i="5"/>
  <c r="E32" i="4"/>
  <c r="E30" i="4"/>
  <c r="E24" i="4"/>
  <c r="E22" i="4"/>
  <c r="E16" i="4"/>
  <c r="E14" i="4"/>
  <c r="E8" i="4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7" i="1"/>
  <c r="E37" i="1" s="1"/>
  <c r="D36" i="1"/>
  <c r="D35" i="1"/>
  <c r="D34" i="1"/>
  <c r="D33" i="1"/>
  <c r="D32" i="1"/>
  <c r="D31" i="1"/>
  <c r="D30" i="1"/>
  <c r="D29" i="1"/>
  <c r="E29" i="1" s="1"/>
  <c r="D28" i="1"/>
  <c r="D27" i="1"/>
  <c r="D26" i="1"/>
  <c r="D25" i="1"/>
  <c r="D24" i="1"/>
  <c r="D23" i="1"/>
  <c r="D22" i="1"/>
  <c r="D21" i="1"/>
  <c r="E21" i="1" s="1"/>
  <c r="D20" i="1"/>
  <c r="D19" i="1"/>
  <c r="D18" i="1"/>
  <c r="D17" i="1"/>
  <c r="D16" i="1"/>
  <c r="D15" i="1"/>
  <c r="E15" i="1" s="1"/>
  <c r="D14" i="1"/>
  <c r="D13" i="1"/>
  <c r="E13" i="1" s="1"/>
  <c r="D12" i="1"/>
  <c r="D11" i="1"/>
  <c r="D10" i="1"/>
  <c r="D9" i="1"/>
  <c r="D8" i="1"/>
  <c r="D7" i="1"/>
  <c r="E7" i="1" s="1"/>
  <c r="C37" i="1"/>
  <c r="C36" i="1"/>
  <c r="C35" i="1"/>
  <c r="C34" i="1"/>
  <c r="E34" i="1" s="1"/>
  <c r="C33" i="1"/>
  <c r="E33" i="1" s="1"/>
  <c r="C32" i="1"/>
  <c r="E32" i="1" s="1"/>
  <c r="C31" i="1"/>
  <c r="C30" i="1"/>
  <c r="E30" i="1" s="1"/>
  <c r="C29" i="1"/>
  <c r="C28" i="1"/>
  <c r="C27" i="1"/>
  <c r="C26" i="1"/>
  <c r="E26" i="1" s="1"/>
  <c r="C25" i="1"/>
  <c r="E25" i="1" s="1"/>
  <c r="C24" i="1"/>
  <c r="E24" i="1" s="1"/>
  <c r="C23" i="1"/>
  <c r="C22" i="1"/>
  <c r="E22" i="1" s="1"/>
  <c r="C21" i="1"/>
  <c r="C20" i="1"/>
  <c r="C19" i="1"/>
  <c r="C18" i="1"/>
  <c r="E18" i="1" s="1"/>
  <c r="C17" i="1"/>
  <c r="C16" i="1"/>
  <c r="E16" i="1" s="1"/>
  <c r="C15" i="1"/>
  <c r="C14" i="1"/>
  <c r="E14" i="1" s="1"/>
  <c r="C13" i="1"/>
  <c r="C12" i="1"/>
  <c r="C11" i="1"/>
  <c r="C10" i="1"/>
  <c r="E10" i="1" s="1"/>
  <c r="C9" i="1"/>
  <c r="C8" i="1"/>
  <c r="E8" i="1" s="1"/>
  <c r="C7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E7" i="5" l="1"/>
  <c r="E15" i="5"/>
  <c r="E23" i="5"/>
  <c r="E31" i="5"/>
  <c r="E28" i="1"/>
  <c r="E11" i="4"/>
  <c r="E19" i="4"/>
  <c r="E27" i="4"/>
  <c r="E35" i="4"/>
  <c r="E36" i="1"/>
  <c r="E23" i="1"/>
  <c r="E31" i="1"/>
  <c r="E12" i="1"/>
  <c r="E9" i="1"/>
  <c r="E17" i="1"/>
  <c r="E20" i="1"/>
  <c r="E11" i="1"/>
  <c r="E19" i="1"/>
  <c r="E27" i="1"/>
  <c r="E35" i="1"/>
  <c r="E37" i="5"/>
  <c r="E7" i="4"/>
  <c r="K39" i="5" l="1"/>
  <c r="K39" i="4"/>
  <c r="H43" i="1"/>
  <c r="K43" i="1"/>
  <c r="K42" i="1"/>
  <c r="H42" i="1"/>
  <c r="H41" i="1"/>
  <c r="K41" i="1"/>
  <c r="H40" i="1"/>
  <c r="K40" i="1"/>
  <c r="F39" i="5" l="1"/>
  <c r="C39" i="5"/>
  <c r="G39" i="5"/>
  <c r="G39" i="4"/>
  <c r="C39" i="4" l="1"/>
  <c r="E39" i="4"/>
  <c r="J39" i="4"/>
  <c r="J39" i="5"/>
  <c r="B39" i="4"/>
  <c r="D39" i="4"/>
  <c r="F39" i="4"/>
  <c r="I39" i="4"/>
  <c r="B39" i="5"/>
  <c r="D39" i="5"/>
  <c r="I39" i="5"/>
  <c r="E39" i="5" l="1"/>
  <c r="G43" i="1"/>
  <c r="G41" i="1"/>
  <c r="G40" i="1"/>
  <c r="G42" i="1"/>
  <c r="I43" i="1" l="1"/>
  <c r="I41" i="1"/>
  <c r="I40" i="1"/>
  <c r="I42" i="1"/>
  <c r="F42" i="1"/>
  <c r="F43" i="1"/>
  <c r="F41" i="1"/>
  <c r="F40" i="1"/>
  <c r="J40" i="1"/>
  <c r="J43" i="1"/>
  <c r="J42" i="1"/>
  <c r="J41" i="1"/>
  <c r="D42" i="1"/>
  <c r="D43" i="1" l="1"/>
  <c r="B43" i="1"/>
  <c r="B40" i="1"/>
  <c r="B42" i="1"/>
  <c r="B41" i="1"/>
  <c r="D40" i="1"/>
  <c r="C43" i="1"/>
  <c r="C41" i="1"/>
  <c r="C40" i="1"/>
  <c r="C42" i="1"/>
  <c r="D41" i="1"/>
  <c r="E43" i="1" l="1"/>
  <c r="E41" i="1"/>
  <c r="E40" i="1"/>
  <c r="E42" i="1"/>
  <c r="H39" i="4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<sst xmlns="http://schemas.openxmlformats.org/spreadsheetml/2006/main" count="75" uniqueCount="32">
  <si>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</si>
  <si>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</si>
  <si>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</si>
  <si>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</si>
  <si>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</si>
  <si>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</si>
  <si>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</si>
  <si>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</si>
  <si>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</si>
  <si>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</si>
  <si>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</si>
  <si>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</si>
  <si>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</si>
  <si>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</si>
  <si>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</si>
  <si>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</si>
  <si>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</si>
  <si>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</si>
  <si>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</si>
  <si>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</si>
  <si>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</si>
  <si>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</si>
  <si>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</si>
  <si>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</si>
  <si>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</si>
  <si>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</si>
  <si>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</si>
  <si>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</si>
  <si>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</si>
  <si>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 DE REGISTROS MAXIMOS DIARIOS DEL MES DE ENERO 2018</t>
  </si>
  <si>
    <t>INFORME MENSUAL  DE REGISTROS MINIMOS DIARIOS DEL MES DE ENERO 2018</t>
  </si>
  <si>
    <t xml:space="preserve">INFORME MENSUAL DE VALORES PROMEDIO DIARIOS DEL MES DE ENERO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</si>
</sst>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5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11</xdr:col>
      <xdr:colOff>3974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11</xdr:col>
      <xdr:colOff>3974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FLROES/Documents/CARLOS%20FLORES/TERGAS2018/ARGUELLES/REPORTES%20MENSUALES%20DE%20OPERACION/ENERO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47">
          <cell r="D47">
            <v>96.998800000000003</v>
          </cell>
          <cell r="E47">
            <v>0.11397</v>
          </cell>
          <cell r="F47">
            <v>1.2797499999999999</v>
          </cell>
          <cell r="G47">
            <v>1.4444399999999999</v>
          </cell>
          <cell r="Y47">
            <v>0.57676799999999995</v>
          </cell>
          <cell r="Z47">
            <v>1014.57</v>
          </cell>
        </row>
        <row r="48">
          <cell r="D48">
            <v>96.968900000000005</v>
          </cell>
          <cell r="E48">
            <v>0.115608</v>
          </cell>
          <cell r="F48">
            <v>1.31372</v>
          </cell>
          <cell r="G48">
            <v>1.4386699999999999</v>
          </cell>
          <cell r="Y48">
            <v>0.57707200000000003</v>
          </cell>
          <cell r="Z48">
            <v>1014.16</v>
          </cell>
        </row>
        <row r="49">
          <cell r="D49">
            <v>96.938699999999997</v>
          </cell>
          <cell r="E49">
            <v>0.114955</v>
          </cell>
          <cell r="F49">
            <v>1.31243</v>
          </cell>
          <cell r="G49">
            <v>1.46628</v>
          </cell>
          <cell r="Y49">
            <v>0.57724699999999995</v>
          </cell>
          <cell r="Z49">
            <v>1014.48</v>
          </cell>
        </row>
        <row r="50">
          <cell r="D50">
            <v>96.937200000000004</v>
          </cell>
          <cell r="E50">
            <v>0.114758</v>
          </cell>
          <cell r="F50">
            <v>1.3356699999999999</v>
          </cell>
          <cell r="G50">
            <v>1.4475899999999999</v>
          </cell>
          <cell r="Y50">
            <v>0.57734300000000005</v>
          </cell>
          <cell r="Z50">
            <v>1014.04</v>
          </cell>
        </row>
        <row r="51">
          <cell r="D51">
            <v>97.061400000000006</v>
          </cell>
          <cell r="E51">
            <v>0.113478</v>
          </cell>
          <cell r="F51">
            <v>1.34666</v>
          </cell>
          <cell r="G51">
            <v>1.32321</v>
          </cell>
          <cell r="Y51">
            <v>0.57670999999999994</v>
          </cell>
          <cell r="Z51">
            <v>1012.79</v>
          </cell>
        </row>
        <row r="52">
          <cell r="D52">
            <v>97.179299999999998</v>
          </cell>
          <cell r="E52">
            <v>0.10367700000000001</v>
          </cell>
          <cell r="F52">
            <v>1.3401700000000001</v>
          </cell>
          <cell r="G52">
            <v>1.22553</v>
          </cell>
          <cell r="Y52">
            <v>0.57606100000000005</v>
          </cell>
          <cell r="Z52">
            <v>1012.1</v>
          </cell>
        </row>
        <row r="53">
          <cell r="D53">
            <v>97.166399999999996</v>
          </cell>
          <cell r="E53">
            <v>0.100498</v>
          </cell>
          <cell r="F53">
            <v>1.33822</v>
          </cell>
          <cell r="G53">
            <v>1.2405299999999999</v>
          </cell>
          <cell r="Y53">
            <v>0.57613400000000003</v>
          </cell>
          <cell r="Z53">
            <v>1012.32</v>
          </cell>
        </row>
        <row r="54">
          <cell r="D54">
            <v>97.147800000000004</v>
          </cell>
          <cell r="E54">
            <v>0.11787400000000001</v>
          </cell>
          <cell r="F54">
            <v>1.33708</v>
          </cell>
          <cell r="G54">
            <v>1.24207</v>
          </cell>
          <cell r="Y54">
            <v>0.57621</v>
          </cell>
          <cell r="Z54">
            <v>1012.18</v>
          </cell>
        </row>
        <row r="55">
          <cell r="D55">
            <v>97.152799999999999</v>
          </cell>
          <cell r="E55">
            <v>0.111638</v>
          </cell>
          <cell r="F55">
            <v>1.34684</v>
          </cell>
          <cell r="G55">
            <v>1.23302</v>
          </cell>
          <cell r="Y55">
            <v>0.57623400000000002</v>
          </cell>
          <cell r="Z55">
            <v>1012.07</v>
          </cell>
        </row>
        <row r="56">
          <cell r="D56">
            <v>97.156400000000005</v>
          </cell>
          <cell r="E56">
            <v>0.107003</v>
          </cell>
          <cell r="F56">
            <v>1.34588</v>
          </cell>
          <cell r="G56">
            <v>1.2363999999999999</v>
          </cell>
          <cell r="Y56">
            <v>0.576206</v>
          </cell>
          <cell r="Z56">
            <v>1012.13</v>
          </cell>
        </row>
        <row r="57">
          <cell r="D57">
            <v>97.130399999999995</v>
          </cell>
          <cell r="E57">
            <v>0.109774</v>
          </cell>
          <cell r="F57">
            <v>1.3443499999999999</v>
          </cell>
          <cell r="G57">
            <v>1.2618799999999999</v>
          </cell>
          <cell r="Y57">
            <v>0.57631500000000002</v>
          </cell>
          <cell r="Z57">
            <v>1012.29</v>
          </cell>
        </row>
        <row r="58">
          <cell r="D58">
            <v>97.158600000000007</v>
          </cell>
          <cell r="E58">
            <v>0.106211</v>
          </cell>
          <cell r="F58">
            <v>1.3451599999999999</v>
          </cell>
          <cell r="G58">
            <v>1.23736</v>
          </cell>
          <cell r="Y58">
            <v>0.57617600000000002</v>
          </cell>
          <cell r="Z58">
            <v>1012.11</v>
          </cell>
        </row>
        <row r="59">
          <cell r="D59">
            <v>97.194900000000004</v>
          </cell>
          <cell r="E59">
            <v>0.102794</v>
          </cell>
          <cell r="F59">
            <v>1.3362000000000001</v>
          </cell>
          <cell r="G59">
            <v>1.20811</v>
          </cell>
          <cell r="Y59">
            <v>0.57599999999999996</v>
          </cell>
          <cell r="Z59">
            <v>1012.12</v>
          </cell>
        </row>
        <row r="60">
          <cell r="D60">
            <v>97.251800000000003</v>
          </cell>
          <cell r="E60">
            <v>0.112745</v>
          </cell>
          <cell r="F60">
            <v>1.3238799999999999</v>
          </cell>
          <cell r="G60">
            <v>1.1619900000000001</v>
          </cell>
          <cell r="Y60">
            <v>0.57558799999999999</v>
          </cell>
          <cell r="Z60">
            <v>1011.62</v>
          </cell>
        </row>
        <row r="61">
          <cell r="D61">
            <v>97.213099999999997</v>
          </cell>
          <cell r="E61">
            <v>0.10970199999999999</v>
          </cell>
          <cell r="F61">
            <v>1.3164199999999999</v>
          </cell>
          <cell r="G61">
            <v>1.20991</v>
          </cell>
          <cell r="Y61">
            <v>0.57575299999999996</v>
          </cell>
          <cell r="Z61">
            <v>1012.12</v>
          </cell>
        </row>
        <row r="62">
          <cell r="D62">
            <v>97.230199999999996</v>
          </cell>
          <cell r="E62">
            <v>0.11508</v>
          </cell>
          <cell r="F62">
            <v>1.3029200000000001</v>
          </cell>
          <cell r="G62">
            <v>1.2025999999999999</v>
          </cell>
          <cell r="Y62">
            <v>0.57558399999999998</v>
          </cell>
          <cell r="Z62">
            <v>1012.1</v>
          </cell>
        </row>
        <row r="63">
          <cell r="D63">
            <v>97.275400000000005</v>
          </cell>
          <cell r="E63">
            <v>0.112668</v>
          </cell>
          <cell r="F63">
            <v>1.2772699999999999</v>
          </cell>
          <cell r="G63">
            <v>1.19076</v>
          </cell>
          <cell r="Y63">
            <v>0.57520300000000002</v>
          </cell>
          <cell r="Z63">
            <v>1012.2</v>
          </cell>
        </row>
        <row r="64">
          <cell r="D64">
            <v>97.273300000000006</v>
          </cell>
          <cell r="E64">
            <v>0.106278</v>
          </cell>
          <cell r="F64">
            <v>1.2799499999999999</v>
          </cell>
          <cell r="G64">
            <v>1.1962600000000001</v>
          </cell>
          <cell r="Y64">
            <v>0.57523400000000002</v>
          </cell>
          <cell r="Z64">
            <v>1012.28</v>
          </cell>
        </row>
        <row r="65">
          <cell r="D65">
            <v>97.214299999999994</v>
          </cell>
          <cell r="E65">
            <v>0.11323800000000001</v>
          </cell>
          <cell r="F65">
            <v>1.31365</v>
          </cell>
          <cell r="G65">
            <v>1.21061</v>
          </cell>
          <cell r="Y65">
            <v>0.57570699999999997</v>
          </cell>
          <cell r="Z65">
            <v>1012.06</v>
          </cell>
        </row>
        <row r="66">
          <cell r="D66">
            <v>97.173400000000001</v>
          </cell>
          <cell r="E66">
            <v>0.109017</v>
          </cell>
          <cell r="F66">
            <v>1.3220400000000001</v>
          </cell>
          <cell r="G66">
            <v>1.2415099999999999</v>
          </cell>
          <cell r="Y66">
            <v>0.57599599999999995</v>
          </cell>
          <cell r="Z66">
            <v>1012.37</v>
          </cell>
        </row>
        <row r="67">
          <cell r="D67">
            <v>97.204499999999996</v>
          </cell>
          <cell r="E67">
            <v>0.109374</v>
          </cell>
          <cell r="F67">
            <v>1.30376</v>
          </cell>
          <cell r="G67">
            <v>1.2280800000000001</v>
          </cell>
          <cell r="Y67">
            <v>0.575762</v>
          </cell>
          <cell r="Z67">
            <v>1012.46</v>
          </cell>
        </row>
        <row r="68">
          <cell r="D68">
            <v>97.1995</v>
          </cell>
          <cell r="E68">
            <v>0.11551400000000001</v>
          </cell>
          <cell r="F68">
            <v>1.29192</v>
          </cell>
          <cell r="G68">
            <v>1.2402599999999999</v>
          </cell>
          <cell r="Y68">
            <v>0.57570900000000003</v>
          </cell>
          <cell r="Z68">
            <v>1012.57</v>
          </cell>
        </row>
        <row r="69">
          <cell r="D69">
            <v>97.223799999999997</v>
          </cell>
          <cell r="E69">
            <v>0.108127</v>
          </cell>
          <cell r="F69">
            <v>1.26535</v>
          </cell>
          <cell r="G69">
            <v>1.2542199999999999</v>
          </cell>
          <cell r="Y69">
            <v>0.57543500000000003</v>
          </cell>
          <cell r="Z69">
            <v>1012.94</v>
          </cell>
        </row>
        <row r="70">
          <cell r="D70">
            <v>97.254800000000003</v>
          </cell>
          <cell r="E70">
            <v>0.11128300000000001</v>
          </cell>
          <cell r="F70">
            <v>1.2314400000000001</v>
          </cell>
          <cell r="G70">
            <v>1.25065</v>
          </cell>
          <cell r="Y70">
            <v>0.57514100000000001</v>
          </cell>
          <cell r="Z70">
            <v>1013.28</v>
          </cell>
        </row>
        <row r="71">
          <cell r="D71">
            <v>97.294200000000004</v>
          </cell>
          <cell r="E71">
            <v>0.11046400000000001</v>
          </cell>
          <cell r="F71">
            <v>1.2180800000000001</v>
          </cell>
          <cell r="G71">
            <v>1.23088</v>
          </cell>
          <cell r="Y71">
            <v>0.57484999999999997</v>
          </cell>
          <cell r="Z71">
            <v>1013.18</v>
          </cell>
        </row>
        <row r="72">
          <cell r="D72">
            <v>96.971599999999995</v>
          </cell>
          <cell r="E72">
            <v>0.12346799999999999</v>
          </cell>
          <cell r="F72">
            <v>1.23872</v>
          </cell>
          <cell r="G72">
            <v>1.5097</v>
          </cell>
          <cell r="Y72">
            <v>0.57662599999999997</v>
          </cell>
          <cell r="Z72">
            <v>1015.23</v>
          </cell>
        </row>
        <row r="73">
          <cell r="D73">
            <v>97.071200000000005</v>
          </cell>
          <cell r="E73">
            <v>0.112035</v>
          </cell>
          <cell r="F73">
            <v>1.2471099999999999</v>
          </cell>
          <cell r="G73">
            <v>1.4152800000000001</v>
          </cell>
          <cell r="Y73">
            <v>0.57619399999999998</v>
          </cell>
          <cell r="Z73">
            <v>1014.53</v>
          </cell>
        </row>
        <row r="74">
          <cell r="D74">
            <v>97.163399999999996</v>
          </cell>
          <cell r="E74">
            <v>0.10834199999999999</v>
          </cell>
          <cell r="F74">
            <v>1.30738</v>
          </cell>
          <cell r="G74">
            <v>1.26441</v>
          </cell>
          <cell r="Y74">
            <v>0.57604</v>
          </cell>
          <cell r="Z74">
            <v>1012.82</v>
          </cell>
        </row>
        <row r="75">
          <cell r="D75">
            <v>97.266599999999997</v>
          </cell>
          <cell r="E75">
            <v>0.107888</v>
          </cell>
          <cell r="F75">
            <v>1.27746</v>
          </cell>
          <cell r="G75">
            <v>1.1936899999999999</v>
          </cell>
          <cell r="Y75">
            <v>0.57535099999999995</v>
          </cell>
          <cell r="Z75">
            <v>1012.5</v>
          </cell>
        </row>
        <row r="76">
          <cell r="D76">
            <v>97.266300000000001</v>
          </cell>
          <cell r="E76">
            <v>0.109627</v>
          </cell>
          <cell r="F76">
            <v>1.29403</v>
          </cell>
          <cell r="G76">
            <v>1.1868000000000001</v>
          </cell>
          <cell r="Y76">
            <v>0.57533599999999996</v>
          </cell>
          <cell r="Z76">
            <v>1012.03</v>
          </cell>
        </row>
        <row r="77">
          <cell r="D77">
            <v>97.246300000000005</v>
          </cell>
          <cell r="E77">
            <v>0.109431</v>
          </cell>
          <cell r="F77">
            <v>1.2899700000000001</v>
          </cell>
          <cell r="G77">
            <v>1.2077899999999999</v>
          </cell>
          <cell r="Y77">
            <v>0.575434</v>
          </cell>
          <cell r="Z77">
            <v>1012.29</v>
          </cell>
        </row>
        <row r="78">
          <cell r="D78">
            <v>97.254000000000005</v>
          </cell>
          <cell r="E78">
            <v>0.115203</v>
          </cell>
          <cell r="F78">
            <v>1.2668699999999999</v>
          </cell>
          <cell r="G78">
            <v>1.22089</v>
          </cell>
          <cell r="Y78">
            <v>0.57525199999999999</v>
          </cell>
          <cell r="Z78">
            <v>1012.5</v>
          </cell>
        </row>
        <row r="79">
          <cell r="D79">
            <v>97.266400000000004</v>
          </cell>
          <cell r="E79">
            <v>0.113358</v>
          </cell>
          <cell r="F79">
            <v>1.2384999999999999</v>
          </cell>
          <cell r="G79">
            <v>1.2428999999999999</v>
          </cell>
          <cell r="Y79">
            <v>0.57502200000000003</v>
          </cell>
          <cell r="Z79">
            <v>1012.89</v>
          </cell>
        </row>
        <row r="80">
          <cell r="D80">
            <v>97.283299999999997</v>
          </cell>
          <cell r="E80">
            <v>0.12077400000000001</v>
          </cell>
          <cell r="F80">
            <v>1.2214499999999999</v>
          </cell>
          <cell r="G80">
            <v>1.2375</v>
          </cell>
          <cell r="Y80">
            <v>0.57483700000000004</v>
          </cell>
          <cell r="Z80">
            <v>1012.9</v>
          </cell>
        </row>
        <row r="81">
          <cell r="D81">
            <v>97.355099999999993</v>
          </cell>
          <cell r="E81">
            <v>0.132274</v>
          </cell>
          <cell r="F81">
            <v>1.1615200000000001</v>
          </cell>
          <cell r="G81">
            <v>1.2231300000000001</v>
          </cell>
          <cell r="Y81">
            <v>0.57412399999999997</v>
          </cell>
          <cell r="Z81">
            <v>1013.11</v>
          </cell>
        </row>
        <row r="82">
          <cell r="D82">
            <v>97.371700000000004</v>
          </cell>
          <cell r="E82">
            <v>0.119764</v>
          </cell>
          <cell r="F82">
            <v>1.1472500000000001</v>
          </cell>
          <cell r="G82">
            <v>1.23167</v>
          </cell>
          <cell r="Y82">
            <v>0.57399</v>
          </cell>
          <cell r="Z82">
            <v>1013.47</v>
          </cell>
        </row>
        <row r="83">
          <cell r="D83">
            <v>97.321799999999996</v>
          </cell>
          <cell r="E83">
            <v>0.106225</v>
          </cell>
          <cell r="F83">
            <v>1.19478</v>
          </cell>
          <cell r="G83">
            <v>1.2407300000000001</v>
          </cell>
          <cell r="Y83">
            <v>0.57452599999999998</v>
          </cell>
          <cell r="Z83">
            <v>1013.33</v>
          </cell>
        </row>
        <row r="84">
          <cell r="D84">
            <v>97.254400000000004</v>
          </cell>
          <cell r="E84">
            <v>9.7309800000000002E-2</v>
          </cell>
          <cell r="F84">
            <v>1.24597</v>
          </cell>
          <cell r="G84">
            <v>1.26139</v>
          </cell>
          <cell r="Y84">
            <v>0.57514100000000001</v>
          </cell>
          <cell r="Z84">
            <v>1013.15</v>
          </cell>
        </row>
        <row r="85">
          <cell r="D85">
            <v>97.223600000000005</v>
          </cell>
          <cell r="E85">
            <v>0.102622</v>
          </cell>
          <cell r="F85">
            <v>1.2637</v>
          </cell>
          <cell r="G85">
            <v>1.2732399999999999</v>
          </cell>
          <cell r="Y85">
            <v>0.57534300000000005</v>
          </cell>
          <cell r="Z85">
            <v>1012.93</v>
          </cell>
        </row>
        <row r="86">
          <cell r="D86">
            <v>97.220699999999994</v>
          </cell>
          <cell r="E86">
            <v>0.107125</v>
          </cell>
          <cell r="F86">
            <v>1.2498899999999999</v>
          </cell>
          <cell r="G86">
            <v>1.2866899999999999</v>
          </cell>
          <cell r="Y86">
            <v>0.57527600000000001</v>
          </cell>
          <cell r="Z86">
            <v>1013.1</v>
          </cell>
        </row>
        <row r="87">
          <cell r="D87">
            <v>97.183899999999994</v>
          </cell>
          <cell r="E87">
            <v>0.105126</v>
          </cell>
          <cell r="F87">
            <v>1.2629300000000001</v>
          </cell>
          <cell r="G87">
            <v>1.3105</v>
          </cell>
          <cell r="Y87">
            <v>0.57553200000000004</v>
          </cell>
          <cell r="Z87">
            <v>1013.21</v>
          </cell>
        </row>
        <row r="88">
          <cell r="D88">
            <v>97.118600000000001</v>
          </cell>
          <cell r="E88">
            <v>0.103648</v>
          </cell>
          <cell r="F88">
            <v>1.33182</v>
          </cell>
          <cell r="G88">
            <v>1.2978400000000001</v>
          </cell>
          <cell r="Y88">
            <v>0.576264</v>
          </cell>
          <cell r="Z88">
            <v>1012.63</v>
          </cell>
        </row>
        <row r="89">
          <cell r="D89">
            <v>97.056200000000004</v>
          </cell>
          <cell r="E89">
            <v>9.4978300000000002E-2</v>
          </cell>
          <cell r="F89">
            <v>1.40181</v>
          </cell>
          <cell r="G89">
            <v>1.2889299999999999</v>
          </cell>
          <cell r="Y89">
            <v>0.576986</v>
          </cell>
          <cell r="Z89">
            <v>1012.14</v>
          </cell>
        </row>
        <row r="90">
          <cell r="D90">
            <v>97.061999999999998</v>
          </cell>
          <cell r="E90">
            <v>9.74608E-2</v>
          </cell>
          <cell r="F90">
            <v>1.39645</v>
          </cell>
          <cell r="G90">
            <v>1.2839</v>
          </cell>
          <cell r="Y90">
            <v>0.57694900000000005</v>
          </cell>
          <cell r="Z90">
            <v>1012.17</v>
          </cell>
        </row>
        <row r="91">
          <cell r="D91">
            <v>97.069900000000004</v>
          </cell>
          <cell r="E91">
            <v>9.4113000000000002E-2</v>
          </cell>
          <cell r="F91">
            <v>1.3897999999999999</v>
          </cell>
          <cell r="G91">
            <v>1.2833600000000001</v>
          </cell>
          <cell r="Y91">
            <v>0.57690300000000005</v>
          </cell>
          <cell r="Z91">
            <v>1012.33</v>
          </cell>
        </row>
        <row r="92">
          <cell r="D92">
            <v>97.099500000000006</v>
          </cell>
          <cell r="E92">
            <v>9.39112E-2</v>
          </cell>
          <cell r="F92">
            <v>1.39202</v>
          </cell>
          <cell r="G92">
            <v>1.2522599999999999</v>
          </cell>
          <cell r="Y92">
            <v>0.57677299999999998</v>
          </cell>
          <cell r="Z92">
            <v>1012.07</v>
          </cell>
        </row>
        <row r="93">
          <cell r="D93">
            <v>97.125600000000006</v>
          </cell>
          <cell r="E93">
            <v>9.3700199999999997E-2</v>
          </cell>
          <cell r="F93">
            <v>1.3864099999999999</v>
          </cell>
          <cell r="G93">
            <v>1.2334700000000001</v>
          </cell>
          <cell r="Y93">
            <v>0.57660400000000001</v>
          </cell>
          <cell r="Z93">
            <v>1011.95</v>
          </cell>
        </row>
        <row r="94">
          <cell r="D94">
            <v>97.081800000000001</v>
          </cell>
          <cell r="E94">
            <v>8.9436600000000005E-2</v>
          </cell>
          <cell r="F94">
            <v>1.4517199999999999</v>
          </cell>
          <cell r="G94">
            <v>1.22516</v>
          </cell>
          <cell r="Y94">
            <v>0.57706599999999997</v>
          </cell>
          <cell r="Z94">
            <v>1011.09</v>
          </cell>
        </row>
        <row r="95">
          <cell r="D95">
            <v>97.064499999999995</v>
          </cell>
          <cell r="E95">
            <v>7.4392299999999995E-2</v>
          </cell>
          <cell r="F95">
            <v>1.46414</v>
          </cell>
          <cell r="G95">
            <v>1.24875</v>
          </cell>
          <cell r="Y95">
            <v>0.57718999999999998</v>
          </cell>
          <cell r="Z95">
            <v>1011.22</v>
          </cell>
        </row>
        <row r="96">
          <cell r="D96">
            <v>97.049300000000002</v>
          </cell>
          <cell r="E96">
            <v>8.1066700000000005E-2</v>
          </cell>
          <cell r="F96">
            <v>1.4691099999999999</v>
          </cell>
          <cell r="G96">
            <v>1.2423200000000001</v>
          </cell>
          <cell r="Y96">
            <v>0.57736200000000004</v>
          </cell>
          <cell r="Z96">
            <v>1011.25</v>
          </cell>
        </row>
        <row r="97">
          <cell r="D97">
            <v>97.027199999999993</v>
          </cell>
          <cell r="E97">
            <v>9.1872700000000002E-2</v>
          </cell>
          <cell r="F97">
            <v>1.4802</v>
          </cell>
          <cell r="G97">
            <v>1.2349000000000001</v>
          </cell>
          <cell r="Y97">
            <v>0.57757199999999997</v>
          </cell>
          <cell r="Z97">
            <v>1011.12</v>
          </cell>
        </row>
        <row r="98">
          <cell r="D98">
            <v>97.010099999999994</v>
          </cell>
          <cell r="E98">
            <v>9.3364799999999998E-2</v>
          </cell>
          <cell r="F98">
            <v>1.47627</v>
          </cell>
          <cell r="G98">
            <v>1.2485999999999999</v>
          </cell>
          <cell r="Y98">
            <v>0.57768399999999998</v>
          </cell>
          <cell r="Z98">
            <v>1011.37</v>
          </cell>
        </row>
        <row r="99">
          <cell r="D99">
            <v>97.173599999999993</v>
          </cell>
          <cell r="E99">
            <v>9.7167100000000006E-2</v>
          </cell>
          <cell r="F99">
            <v>1.4502600000000001</v>
          </cell>
          <cell r="G99">
            <v>1.1123799999999999</v>
          </cell>
          <cell r="Y99">
            <v>0.57672400000000001</v>
          </cell>
          <cell r="Z99">
            <v>1010.46</v>
          </cell>
        </row>
        <row r="100">
          <cell r="D100">
            <v>97.206800000000001</v>
          </cell>
          <cell r="E100">
            <v>9.3486200000000005E-2</v>
          </cell>
          <cell r="F100">
            <v>1.45821</v>
          </cell>
          <cell r="G100">
            <v>1.0785499999999999</v>
          </cell>
          <cell r="Y100">
            <v>0.57657599999999998</v>
          </cell>
          <cell r="Z100">
            <v>1010.08</v>
          </cell>
        </row>
        <row r="101">
          <cell r="D101">
            <v>97.152900000000002</v>
          </cell>
          <cell r="E101">
            <v>0.101882</v>
          </cell>
          <cell r="F101">
            <v>1.4276599999999999</v>
          </cell>
          <cell r="G101">
            <v>1.1535</v>
          </cell>
          <cell r="Y101">
            <v>0.57669199999999998</v>
          </cell>
          <cell r="Z101">
            <v>1010.9</v>
          </cell>
        </row>
        <row r="102">
          <cell r="D102">
            <v>96.622200000000007</v>
          </cell>
          <cell r="E102">
            <v>9.5296500000000006E-2</v>
          </cell>
          <cell r="F102">
            <v>1.4040600000000001</v>
          </cell>
          <cell r="G102">
            <v>1.71055</v>
          </cell>
          <cell r="Y102">
            <v>0.57918400000000003</v>
          </cell>
          <cell r="Z102">
            <v>1015.53</v>
          </cell>
        </row>
        <row r="103">
          <cell r="D103">
            <v>96.690299999999993</v>
          </cell>
          <cell r="E103">
            <v>9.2694299999999993E-2</v>
          </cell>
          <cell r="F103">
            <v>1.3897699999999999</v>
          </cell>
          <cell r="G103">
            <v>1.6605099999999999</v>
          </cell>
          <cell r="Y103">
            <v>0.57877400000000001</v>
          </cell>
          <cell r="Z103">
            <v>1015.29</v>
          </cell>
        </row>
        <row r="104">
          <cell r="D104">
            <v>96.520399999999995</v>
          </cell>
          <cell r="E104">
            <v>9.9171800000000004E-2</v>
          </cell>
          <cell r="F104">
            <v>1.41926</v>
          </cell>
          <cell r="G104">
            <v>1.7938000000000001</v>
          </cell>
          <cell r="Y104">
            <v>0.57974099999999995</v>
          </cell>
          <cell r="Z104">
            <v>1015.96</v>
          </cell>
        </row>
        <row r="105">
          <cell r="D105">
            <v>96.511799999999994</v>
          </cell>
          <cell r="E105">
            <v>0.109558</v>
          </cell>
          <cell r="F105">
            <v>1.4894799999999999</v>
          </cell>
          <cell r="G105">
            <v>1.7299899999999999</v>
          </cell>
          <cell r="Y105">
            <v>0.58006100000000005</v>
          </cell>
          <cell r="Z105">
            <v>1014.51</v>
          </cell>
        </row>
        <row r="106">
          <cell r="D106">
            <v>96.527600000000007</v>
          </cell>
          <cell r="E106">
            <v>9.3556600000000004E-2</v>
          </cell>
          <cell r="F106">
            <v>1.5764100000000001</v>
          </cell>
          <cell r="G106">
            <v>1.6460699999999999</v>
          </cell>
          <cell r="Y106">
            <v>0.58038900000000004</v>
          </cell>
          <cell r="Z106">
            <v>1013.09</v>
          </cell>
        </row>
        <row r="107">
          <cell r="D107">
            <v>96.507400000000004</v>
          </cell>
          <cell r="E107">
            <v>9.4944600000000004E-2</v>
          </cell>
          <cell r="F107">
            <v>1.58813</v>
          </cell>
          <cell r="G107">
            <v>1.5849800000000001</v>
          </cell>
          <cell r="Y107">
            <v>0.58107299999999995</v>
          </cell>
          <cell r="Z107">
            <v>1013.83</v>
          </cell>
        </row>
        <row r="108">
          <cell r="D108">
            <v>96.790199999999999</v>
          </cell>
          <cell r="E108">
            <v>0.102212</v>
          </cell>
          <cell r="F108">
            <v>1.5085999999999999</v>
          </cell>
          <cell r="G108">
            <v>1.37043</v>
          </cell>
          <cell r="Y108">
            <v>0.57935700000000001</v>
          </cell>
          <cell r="Z108">
            <v>1013.02</v>
          </cell>
        </row>
        <row r="109">
          <cell r="D109">
            <v>96.732500000000002</v>
          </cell>
          <cell r="E109">
            <v>8.7456800000000001E-2</v>
          </cell>
          <cell r="F109">
            <v>1.50383</v>
          </cell>
          <cell r="G109">
            <v>1.45814</v>
          </cell>
          <cell r="Y109">
            <v>0.57955100000000004</v>
          </cell>
          <cell r="Z109">
            <v>1013.7</v>
          </cell>
        </row>
        <row r="110">
          <cell r="D110">
            <v>96.732799999999997</v>
          </cell>
          <cell r="E110">
            <v>0.10452699999999999</v>
          </cell>
          <cell r="F110">
            <v>1.50457</v>
          </cell>
          <cell r="G110">
            <v>1.4304699999999999</v>
          </cell>
          <cell r="Y110">
            <v>0.57961499999999999</v>
          </cell>
          <cell r="Z110">
            <v>1013.49</v>
          </cell>
        </row>
        <row r="111">
          <cell r="D111">
            <v>96.7042</v>
          </cell>
          <cell r="E111">
            <v>8.5486400000000004E-2</v>
          </cell>
          <cell r="F111">
            <v>1.48</v>
          </cell>
          <cell r="G111">
            <v>1.5012099999999999</v>
          </cell>
          <cell r="Y111">
            <v>0.57965900000000004</v>
          </cell>
          <cell r="Z111">
            <v>1014.5</v>
          </cell>
        </row>
        <row r="112">
          <cell r="D112">
            <v>96.733000000000004</v>
          </cell>
          <cell r="E112">
            <v>8.89514E-2</v>
          </cell>
          <cell r="F112">
            <v>1.4774799999999999</v>
          </cell>
          <cell r="G112">
            <v>1.46069</v>
          </cell>
          <cell r="Y112">
            <v>0.57958200000000004</v>
          </cell>
          <cell r="Z112">
            <v>1014.39</v>
          </cell>
        </row>
        <row r="113">
          <cell r="D113">
            <v>96.989099999999993</v>
          </cell>
          <cell r="E113">
            <v>9.0355400000000002E-2</v>
          </cell>
          <cell r="F113">
            <v>1.4344600000000001</v>
          </cell>
          <cell r="G113">
            <v>1.25695</v>
          </cell>
          <cell r="Y113">
            <v>0.57804299999999997</v>
          </cell>
          <cell r="Z113">
            <v>1013.03</v>
          </cell>
        </row>
        <row r="114">
          <cell r="D114">
            <v>96.826499999999996</v>
          </cell>
          <cell r="E114">
            <v>9.7794599999999995E-2</v>
          </cell>
          <cell r="F114">
            <v>1.4753499999999999</v>
          </cell>
          <cell r="G114">
            <v>1.38198</v>
          </cell>
          <cell r="Y114">
            <v>0.57893600000000001</v>
          </cell>
          <cell r="Z114">
            <v>1013.28</v>
          </cell>
        </row>
        <row r="115">
          <cell r="D115">
            <v>96.881500000000003</v>
          </cell>
          <cell r="E115">
            <v>0.103523</v>
          </cell>
          <cell r="F115">
            <v>1.4354800000000001</v>
          </cell>
          <cell r="G115">
            <v>1.35687</v>
          </cell>
          <cell r="Y115">
            <v>0.57849200000000001</v>
          </cell>
          <cell r="Z115">
            <v>1013.5</v>
          </cell>
        </row>
        <row r="116">
          <cell r="D116">
            <v>96.941299999999998</v>
          </cell>
          <cell r="E116">
            <v>9.7244999999999998E-2</v>
          </cell>
          <cell r="F116">
            <v>1.4192899999999999</v>
          </cell>
          <cell r="G116">
            <v>1.31108</v>
          </cell>
          <cell r="Y116">
            <v>0.57819500000000001</v>
          </cell>
          <cell r="Z116">
            <v>1013.54</v>
          </cell>
        </row>
        <row r="117">
          <cell r="D117">
            <v>97.061199999999999</v>
          </cell>
          <cell r="E117">
            <v>0.110737</v>
          </cell>
          <cell r="F117">
            <v>1.3348500000000001</v>
          </cell>
          <cell r="G117">
            <v>1.2639199999999999</v>
          </cell>
          <cell r="Y117">
            <v>0.57718100000000006</v>
          </cell>
          <cell r="Z117">
            <v>1013.86</v>
          </cell>
        </row>
        <row r="118">
          <cell r="D118">
            <v>97.306299999999993</v>
          </cell>
          <cell r="E118">
            <v>0.102479</v>
          </cell>
          <cell r="F118">
            <v>1.1985600000000001</v>
          </cell>
          <cell r="G118">
            <v>1.23692</v>
          </cell>
          <cell r="Y118">
            <v>0.57479999999999998</v>
          </cell>
          <cell r="Z118">
            <v>1013.73</v>
          </cell>
        </row>
        <row r="119">
          <cell r="D119">
            <v>97.371600000000001</v>
          </cell>
          <cell r="E119">
            <v>0.10652499999999999</v>
          </cell>
          <cell r="F119">
            <v>1.1960900000000001</v>
          </cell>
          <cell r="G119">
            <v>1.1841999999999999</v>
          </cell>
          <cell r="Y119">
            <v>0.57433500000000004</v>
          </cell>
          <cell r="Z119">
            <v>1012.99</v>
          </cell>
        </row>
        <row r="120">
          <cell r="D120">
            <v>97.479600000000005</v>
          </cell>
          <cell r="E120">
            <v>9.7256800000000004E-2</v>
          </cell>
          <cell r="F120">
            <v>1.2137100000000001</v>
          </cell>
          <cell r="G120">
            <v>1.0658000000000001</v>
          </cell>
          <cell r="Y120">
            <v>0.57391000000000003</v>
          </cell>
          <cell r="Z120">
            <v>1012.03</v>
          </cell>
        </row>
        <row r="121">
          <cell r="D121">
            <v>97.554100000000005</v>
          </cell>
          <cell r="E121">
            <v>9.89868E-2</v>
          </cell>
          <cell r="F121">
            <v>1.1854899999999999</v>
          </cell>
          <cell r="G121">
            <v>1.0185</v>
          </cell>
          <cell r="Y121">
            <v>0.57340400000000002</v>
          </cell>
          <cell r="Z121">
            <v>1011.92</v>
          </cell>
        </row>
        <row r="122">
          <cell r="D122">
            <v>97.454800000000006</v>
          </cell>
          <cell r="E122">
            <v>0.11212800000000001</v>
          </cell>
          <cell r="F122">
            <v>1.19598</v>
          </cell>
          <cell r="G122">
            <v>1.0680099999999999</v>
          </cell>
          <cell r="Y122">
            <v>0.57411100000000004</v>
          </cell>
          <cell r="Z122">
            <v>1012.54</v>
          </cell>
        </row>
        <row r="123">
          <cell r="D123">
            <v>97.261099999999999</v>
          </cell>
          <cell r="E123">
            <v>0.118354</v>
          </cell>
          <cell r="F123">
            <v>1.24135</v>
          </cell>
          <cell r="G123">
            <v>1.1605799999999999</v>
          </cell>
          <cell r="Y123">
            <v>0.57563900000000001</v>
          </cell>
          <cell r="Z123">
            <v>1013.69</v>
          </cell>
        </row>
        <row r="124">
          <cell r="D124">
            <v>97.197100000000006</v>
          </cell>
          <cell r="E124">
            <v>0.112598</v>
          </cell>
          <cell r="F124">
            <v>1.2577799999999999</v>
          </cell>
          <cell r="G124">
            <v>1.2001900000000001</v>
          </cell>
          <cell r="Y124">
            <v>0.57615700000000003</v>
          </cell>
          <cell r="Z124">
            <v>1014.17</v>
          </cell>
        </row>
        <row r="125">
          <cell r="D125">
            <v>97.141400000000004</v>
          </cell>
          <cell r="E125">
            <v>0.10270899999999999</v>
          </cell>
          <cell r="F125">
            <v>1.30002</v>
          </cell>
          <cell r="G125">
            <v>1.2158100000000001</v>
          </cell>
          <cell r="Y125">
            <v>0.57670500000000002</v>
          </cell>
          <cell r="Z125">
            <v>1014.13</v>
          </cell>
        </row>
        <row r="126">
          <cell r="D126">
            <v>97.117800000000003</v>
          </cell>
          <cell r="E126">
            <v>0.105587</v>
          </cell>
          <cell r="F126">
            <v>1.2798700000000001</v>
          </cell>
          <cell r="G126">
            <v>1.2357400000000001</v>
          </cell>
          <cell r="Y126">
            <v>0.57688200000000001</v>
          </cell>
          <cell r="Z126">
            <v>1014.86</v>
          </cell>
        </row>
        <row r="127">
          <cell r="D127">
            <v>97.174800000000005</v>
          </cell>
          <cell r="E127">
            <v>0.11111500000000001</v>
          </cell>
          <cell r="F127">
            <v>1.2355700000000001</v>
          </cell>
          <cell r="G127">
            <v>1.2362899999999999</v>
          </cell>
          <cell r="Y127">
            <v>0.57625899999999997</v>
          </cell>
          <cell r="Z127">
            <v>1014.92</v>
          </cell>
        </row>
        <row r="128">
          <cell r="D128">
            <v>96.849100000000007</v>
          </cell>
          <cell r="E128">
            <v>0.14144599999999999</v>
          </cell>
          <cell r="F128">
            <v>1.15893</v>
          </cell>
          <cell r="G128">
            <v>1.64364</v>
          </cell>
          <cell r="Y128">
            <v>0.57722399999999996</v>
          </cell>
          <cell r="Z128">
            <v>1017.88</v>
          </cell>
        </row>
        <row r="129">
          <cell r="D129">
            <v>97.014600000000002</v>
          </cell>
          <cell r="E129">
            <v>0.14377200000000001</v>
          </cell>
          <cell r="F129">
            <v>1.10625</v>
          </cell>
          <cell r="G129">
            <v>1.5418499999999999</v>
          </cell>
          <cell r="Y129">
            <v>0.57609900000000003</v>
          </cell>
          <cell r="Z129">
            <v>1017.41</v>
          </cell>
        </row>
        <row r="130">
          <cell r="D130">
            <v>97.045400000000001</v>
          </cell>
          <cell r="E130">
            <v>0.129523</v>
          </cell>
          <cell r="F130">
            <v>1.1460300000000001</v>
          </cell>
          <cell r="G130">
            <v>1.4915400000000001</v>
          </cell>
          <cell r="Y130">
            <v>0.57612300000000005</v>
          </cell>
          <cell r="Z130">
            <v>1016.68</v>
          </cell>
        </row>
        <row r="131">
          <cell r="D131">
            <v>97.021000000000001</v>
          </cell>
          <cell r="E131">
            <v>0.12296</v>
          </cell>
          <cell r="F131">
            <v>1.1733100000000001</v>
          </cell>
          <cell r="G131">
            <v>1.5029999999999999</v>
          </cell>
          <cell r="Y131">
            <v>0.57633699999999999</v>
          </cell>
          <cell r="Z131">
            <v>1016.44</v>
          </cell>
        </row>
        <row r="132">
          <cell r="D132">
            <v>96.781800000000004</v>
          </cell>
          <cell r="E132">
            <v>0.121526</v>
          </cell>
          <cell r="F132">
            <v>1.21549</v>
          </cell>
          <cell r="G132">
            <v>1.7039800000000001</v>
          </cell>
          <cell r="Y132">
            <v>0.57768799999999998</v>
          </cell>
          <cell r="Z132">
            <v>1017.52</v>
          </cell>
        </row>
        <row r="133">
          <cell r="D133">
            <v>96.821799999999996</v>
          </cell>
          <cell r="E133">
            <v>0.12589400000000001</v>
          </cell>
          <cell r="F133">
            <v>1.16371</v>
          </cell>
          <cell r="G133">
            <v>1.7135</v>
          </cell>
          <cell r="Y133">
            <v>0.57721299999999998</v>
          </cell>
          <cell r="Z133">
            <v>1018.01</v>
          </cell>
        </row>
        <row r="134">
          <cell r="D134">
            <v>96.700400000000002</v>
          </cell>
          <cell r="E134">
            <v>0.13047400000000001</v>
          </cell>
          <cell r="F134">
            <v>1.1510199999999999</v>
          </cell>
          <cell r="G134">
            <v>1.83985</v>
          </cell>
          <cell r="Y134">
            <v>0.57774800000000004</v>
          </cell>
          <cell r="Z134">
            <v>1019.1</v>
          </cell>
        </row>
        <row r="135">
          <cell r="D135">
            <v>95.100899999999996</v>
          </cell>
          <cell r="E135">
            <v>0.123822</v>
          </cell>
          <cell r="F135">
            <v>1.11561</v>
          </cell>
          <cell r="G135">
            <v>3.23685</v>
          </cell>
          <cell r="Y135">
            <v>0.58672000000000002</v>
          </cell>
          <cell r="Z135">
            <v>1034.19</v>
          </cell>
        </row>
        <row r="136">
          <cell r="D136">
            <v>93.825199999999995</v>
          </cell>
          <cell r="E136">
            <v>0.12497800000000001</v>
          </cell>
          <cell r="F136">
            <v>1.1153900000000001</v>
          </cell>
          <cell r="G136">
            <v>4.0694800000000004</v>
          </cell>
          <cell r="Y136">
            <v>0.59549200000000002</v>
          </cell>
          <cell r="Z136">
            <v>1047.9100000000001</v>
          </cell>
        </row>
        <row r="137">
          <cell r="D137">
            <v>94.853700000000003</v>
          </cell>
          <cell r="E137">
            <v>0.120805</v>
          </cell>
          <cell r="F137">
            <v>1.10103</v>
          </cell>
          <cell r="G137">
            <v>3.2025100000000002</v>
          </cell>
          <cell r="Y137">
            <v>0.58952400000000005</v>
          </cell>
          <cell r="Z137">
            <v>1038.98</v>
          </cell>
        </row>
        <row r="138">
          <cell r="D138">
            <v>95.874899999999997</v>
          </cell>
          <cell r="E138">
            <v>0.12687300000000001</v>
          </cell>
          <cell r="F138">
            <v>1.14378</v>
          </cell>
          <cell r="G138">
            <v>2.5182500000000001</v>
          </cell>
          <cell r="Y138">
            <v>0.58265500000000003</v>
          </cell>
          <cell r="Z138">
            <v>1027.04</v>
          </cell>
        </row>
        <row r="139">
          <cell r="D139">
            <v>96.179299999999998</v>
          </cell>
          <cell r="E139">
            <v>0.122013</v>
          </cell>
          <cell r="F139">
            <v>1.12921</v>
          </cell>
          <cell r="G139">
            <v>2.3787400000000001</v>
          </cell>
          <cell r="Y139">
            <v>0.58028100000000005</v>
          </cell>
          <cell r="Z139">
            <v>1023.78</v>
          </cell>
        </row>
        <row r="140">
          <cell r="D140">
            <v>96.177899999999994</v>
          </cell>
          <cell r="E140">
            <v>0.12486</v>
          </cell>
          <cell r="F140">
            <v>1.12765</v>
          </cell>
          <cell r="G140">
            <v>2.40977</v>
          </cell>
          <cell r="Y140">
            <v>0.58008899999999997</v>
          </cell>
          <cell r="Z140">
            <v>1023.47</v>
          </cell>
        </row>
        <row r="141">
          <cell r="D141">
            <v>96.665499999999994</v>
          </cell>
          <cell r="E141">
            <v>0.13508999999999999</v>
          </cell>
          <cell r="F141">
            <v>1.1166799999999999</v>
          </cell>
          <cell r="G141">
            <v>1.9423999999999999</v>
          </cell>
          <cell r="Y141">
            <v>0.57752800000000004</v>
          </cell>
          <cell r="Z141">
            <v>1019.55</v>
          </cell>
        </row>
        <row r="142">
          <cell r="D142">
            <v>96.669200000000004</v>
          </cell>
          <cell r="E142">
            <v>0.13414200000000001</v>
          </cell>
          <cell r="F142">
            <v>1.11199</v>
          </cell>
          <cell r="G142">
            <v>1.9317599999999999</v>
          </cell>
          <cell r="Y142">
            <v>0.577569</v>
          </cell>
          <cell r="Z142">
            <v>1019.75</v>
          </cell>
        </row>
        <row r="143">
          <cell r="D143">
            <v>96.627099999999999</v>
          </cell>
          <cell r="E143">
            <v>0.14702999999999999</v>
          </cell>
          <cell r="F143">
            <v>1.14974</v>
          </cell>
          <cell r="G143">
            <v>1.9260900000000001</v>
          </cell>
          <cell r="Y143">
            <v>0.57792399999999999</v>
          </cell>
          <cell r="Z143">
            <v>1019.14</v>
          </cell>
        </row>
        <row r="144">
          <cell r="D144">
            <v>96.642399999999995</v>
          </cell>
          <cell r="E144">
            <v>0.128243</v>
          </cell>
          <cell r="F144">
            <v>1.14693</v>
          </cell>
          <cell r="G144">
            <v>1.93371</v>
          </cell>
          <cell r="Y144">
            <v>0.57782999999999995</v>
          </cell>
          <cell r="Z144">
            <v>1019.37</v>
          </cell>
        </row>
        <row r="145">
          <cell r="D145">
            <v>96.789299999999997</v>
          </cell>
          <cell r="E145">
            <v>0.125359</v>
          </cell>
          <cell r="F145">
            <v>1.12937</v>
          </cell>
          <cell r="G145">
            <v>1.8084899999999999</v>
          </cell>
          <cell r="Y145">
            <v>0.577013</v>
          </cell>
          <cell r="Z145">
            <v>1018.58</v>
          </cell>
        </row>
        <row r="146">
          <cell r="D146">
            <v>97.141199999999998</v>
          </cell>
          <cell r="E146">
            <v>0.12598400000000001</v>
          </cell>
          <cell r="F146">
            <v>1.1212299999999999</v>
          </cell>
          <cell r="G146">
            <v>1.4777100000000001</v>
          </cell>
          <cell r="Y146">
            <v>0.57512700000000005</v>
          </cell>
          <cell r="Z146">
            <v>1015.81</v>
          </cell>
        </row>
        <row r="147">
          <cell r="D147">
            <v>97.111900000000006</v>
          </cell>
          <cell r="E147">
            <v>0.122712</v>
          </cell>
          <cell r="F147">
            <v>1.10195</v>
          </cell>
          <cell r="G147">
            <v>1.5171699999999999</v>
          </cell>
          <cell r="Y147">
            <v>0.57524200000000003</v>
          </cell>
          <cell r="Z147">
            <v>1016.54</v>
          </cell>
        </row>
        <row r="148">
          <cell r="D148">
            <v>97.07</v>
          </cell>
          <cell r="E148">
            <v>0.118309</v>
          </cell>
          <cell r="F148">
            <v>1.0831200000000001</v>
          </cell>
          <cell r="G148">
            <v>1.5792299999999999</v>
          </cell>
          <cell r="Y148">
            <v>0.57539600000000002</v>
          </cell>
          <cell r="Z148">
            <v>1017.33</v>
          </cell>
        </row>
        <row r="149">
          <cell r="D149">
            <v>97.1785</v>
          </cell>
          <cell r="E149">
            <v>0.122354</v>
          </cell>
          <cell r="F149">
            <v>1.0738700000000001</v>
          </cell>
          <cell r="G149">
            <v>1.4816100000000001</v>
          </cell>
          <cell r="Y149">
            <v>0.57476899999999997</v>
          </cell>
          <cell r="Z149">
            <v>1016.51</v>
          </cell>
        </row>
        <row r="150">
          <cell r="D150">
            <v>97.193799999999996</v>
          </cell>
          <cell r="E150">
            <v>0.123665</v>
          </cell>
          <cell r="F150">
            <v>1.0784400000000001</v>
          </cell>
          <cell r="G150">
            <v>1.4612799999999999</v>
          </cell>
          <cell r="Y150">
            <v>0.57469999999999999</v>
          </cell>
          <cell r="Z150">
            <v>1016.26</v>
          </cell>
        </row>
        <row r="151">
          <cell r="D151">
            <v>97.211600000000004</v>
          </cell>
          <cell r="E151">
            <v>0.12313200000000001</v>
          </cell>
          <cell r="F151">
            <v>1.06819</v>
          </cell>
          <cell r="G151">
            <v>1.45184</v>
          </cell>
          <cell r="Y151">
            <v>0.574577</v>
          </cell>
          <cell r="Z151">
            <v>1016.34</v>
          </cell>
        </row>
        <row r="152">
          <cell r="D152">
            <v>97.450299999999999</v>
          </cell>
          <cell r="E152">
            <v>0.11612599999999999</v>
          </cell>
          <cell r="F152">
            <v>1.10053</v>
          </cell>
          <cell r="G152">
            <v>1.19462</v>
          </cell>
          <cell r="Y152">
            <v>0.57351600000000003</v>
          </cell>
          <cell r="Z152">
            <v>1013.97</v>
          </cell>
        </row>
        <row r="153">
          <cell r="D153">
            <v>97.594399999999993</v>
          </cell>
          <cell r="E153">
            <v>0.119468</v>
          </cell>
          <cell r="F153">
            <v>1.05938</v>
          </cell>
          <cell r="G153">
            <v>1.09846</v>
          </cell>
          <cell r="Y153">
            <v>0.57252199999999998</v>
          </cell>
          <cell r="Z153">
            <v>1013.4</v>
          </cell>
        </row>
        <row r="154">
          <cell r="D154">
            <v>97.610200000000006</v>
          </cell>
          <cell r="E154">
            <v>0.117925</v>
          </cell>
          <cell r="F154">
            <v>1.04562</v>
          </cell>
          <cell r="G154">
            <v>1.1065199999999999</v>
          </cell>
          <cell r="Y154">
            <v>0.57231200000000004</v>
          </cell>
          <cell r="Z154">
            <v>1013.44</v>
          </cell>
        </row>
        <row r="155">
          <cell r="D155">
            <v>97.370800000000003</v>
          </cell>
          <cell r="E155">
            <v>0.118632</v>
          </cell>
          <cell r="F155">
            <v>1.0536799999999999</v>
          </cell>
          <cell r="G155">
            <v>1.32901</v>
          </cell>
          <cell r="Y155">
            <v>0.57358799999999999</v>
          </cell>
          <cell r="Z155">
            <v>1015.23</v>
          </cell>
        </row>
        <row r="156">
          <cell r="D156">
            <v>96.980699999999999</v>
          </cell>
          <cell r="E156">
            <v>0.11732099999999999</v>
          </cell>
          <cell r="F156">
            <v>1.1597500000000001</v>
          </cell>
          <cell r="G156">
            <v>1.6113999999999999</v>
          </cell>
          <cell r="Y156">
            <v>0.57603899999999997</v>
          </cell>
          <cell r="Z156">
            <v>1016.41</v>
          </cell>
        </row>
        <row r="157">
          <cell r="D157">
            <v>97.179599999999994</v>
          </cell>
          <cell r="E157">
            <v>0.12673300000000001</v>
          </cell>
          <cell r="F157">
            <v>1.0726500000000001</v>
          </cell>
          <cell r="G157">
            <v>1.49272</v>
          </cell>
          <cell r="Y157">
            <v>0.57463200000000003</v>
          </cell>
          <cell r="Z157">
            <v>1016.26</v>
          </cell>
        </row>
        <row r="158">
          <cell r="D158">
            <v>97.103700000000003</v>
          </cell>
          <cell r="E158">
            <v>0.119702</v>
          </cell>
          <cell r="F158">
            <v>1.0901000000000001</v>
          </cell>
          <cell r="G158">
            <v>1.55332</v>
          </cell>
          <cell r="Y158">
            <v>0.57513700000000001</v>
          </cell>
          <cell r="Z158">
            <v>1016.72</v>
          </cell>
        </row>
        <row r="159">
          <cell r="D159">
            <v>96.994299999999996</v>
          </cell>
          <cell r="E159">
            <v>0.120171</v>
          </cell>
          <cell r="F159">
            <v>1.0807</v>
          </cell>
          <cell r="G159">
            <v>1.6628700000000001</v>
          </cell>
          <cell r="Y159">
            <v>0.57570500000000002</v>
          </cell>
          <cell r="Z159">
            <v>1017.85</v>
          </cell>
        </row>
        <row r="160">
          <cell r="D160">
            <v>96.97</v>
          </cell>
          <cell r="E160">
            <v>0.13025900000000001</v>
          </cell>
          <cell r="F160">
            <v>1.08345</v>
          </cell>
          <cell r="G160">
            <v>1.6662999999999999</v>
          </cell>
          <cell r="Y160">
            <v>0.57589500000000005</v>
          </cell>
          <cell r="Z160">
            <v>1017.91</v>
          </cell>
        </row>
        <row r="161">
          <cell r="D161">
            <v>96.939099999999996</v>
          </cell>
          <cell r="E161">
            <v>0.119246</v>
          </cell>
          <cell r="F161">
            <v>1.1360399999999999</v>
          </cell>
          <cell r="G161">
            <v>1.6584300000000001</v>
          </cell>
          <cell r="Y161">
            <v>0.576295</v>
          </cell>
          <cell r="Z161">
            <v>1017.39</v>
          </cell>
        </row>
        <row r="162">
          <cell r="D162">
            <v>96.967399999999998</v>
          </cell>
          <cell r="E162">
            <v>0.118189</v>
          </cell>
          <cell r="F162">
            <v>1.14255</v>
          </cell>
          <cell r="G162">
            <v>1.62392</v>
          </cell>
          <cell r="Y162">
            <v>0.57619100000000001</v>
          </cell>
          <cell r="Z162">
            <v>1017.08</v>
          </cell>
        </row>
        <row r="163">
          <cell r="D163">
            <v>96.974400000000003</v>
          </cell>
          <cell r="E163">
            <v>0.116706</v>
          </cell>
          <cell r="F163">
            <v>1.14584</v>
          </cell>
          <cell r="G163">
            <v>1.6158999999999999</v>
          </cell>
          <cell r="Y163">
            <v>0.57616800000000001</v>
          </cell>
          <cell r="Z163">
            <v>1016.98</v>
          </cell>
        </row>
        <row r="164">
          <cell r="D164">
            <v>96.968999999999994</v>
          </cell>
          <cell r="E164">
            <v>0.114554</v>
          </cell>
          <cell r="F164">
            <v>1.12313</v>
          </cell>
          <cell r="G164">
            <v>1.64456</v>
          </cell>
          <cell r="Y164">
            <v>0.57609999999999995</v>
          </cell>
          <cell r="Z164">
            <v>1017.48</v>
          </cell>
        </row>
        <row r="165">
          <cell r="D165">
            <v>96.941000000000003</v>
          </cell>
          <cell r="E165">
            <v>0.114736</v>
          </cell>
          <cell r="F165">
            <v>1.11202</v>
          </cell>
          <cell r="G165">
            <v>1.68364</v>
          </cell>
          <cell r="Y165">
            <v>0.57618499999999995</v>
          </cell>
          <cell r="Z165">
            <v>1017.9</v>
          </cell>
        </row>
        <row r="166">
          <cell r="D166">
            <v>96.959400000000002</v>
          </cell>
          <cell r="E166">
            <v>0.12171999999999999</v>
          </cell>
          <cell r="F166">
            <v>1.1125100000000001</v>
          </cell>
          <cell r="G166">
            <v>1.6562600000000001</v>
          </cell>
          <cell r="Y166">
            <v>0.57610700000000004</v>
          </cell>
          <cell r="Z166">
            <v>1017.65</v>
          </cell>
        </row>
        <row r="167">
          <cell r="D167">
            <v>96.976799999999997</v>
          </cell>
          <cell r="E167">
            <v>0.121805</v>
          </cell>
          <cell r="F167">
            <v>1.14391</v>
          </cell>
          <cell r="G167">
            <v>1.6171</v>
          </cell>
          <cell r="Y167">
            <v>0.57610300000000003</v>
          </cell>
          <cell r="Z167">
            <v>1016.84</v>
          </cell>
        </row>
        <row r="168">
          <cell r="D168">
            <v>97.050399999999996</v>
          </cell>
          <cell r="E168">
            <v>0.131443</v>
          </cell>
          <cell r="F168">
            <v>1.05243</v>
          </cell>
          <cell r="G168">
            <v>1.63148</v>
          </cell>
          <cell r="Y168">
            <v>0.57524399999999998</v>
          </cell>
          <cell r="Z168">
            <v>1017.65</v>
          </cell>
        </row>
        <row r="169">
          <cell r="D169">
            <v>97.153800000000004</v>
          </cell>
          <cell r="E169">
            <v>0.13565099999999999</v>
          </cell>
          <cell r="F169">
            <v>0.97201599999999999</v>
          </cell>
          <cell r="G169">
            <v>1.6166</v>
          </cell>
          <cell r="Y169">
            <v>0.57425099999999996</v>
          </cell>
          <cell r="Z169">
            <v>1018.06</v>
          </cell>
        </row>
        <row r="170">
          <cell r="D170">
            <v>97.083600000000004</v>
          </cell>
          <cell r="E170">
            <v>0.125386</v>
          </cell>
          <cell r="F170">
            <v>1.0296000000000001</v>
          </cell>
          <cell r="G170">
            <v>1.6325099999999999</v>
          </cell>
          <cell r="Y170">
            <v>0.57492100000000002</v>
          </cell>
          <cell r="Z170">
            <v>1017.83</v>
          </cell>
        </row>
        <row r="171">
          <cell r="D171">
            <v>97.101399999999998</v>
          </cell>
          <cell r="E171">
            <v>0.117481</v>
          </cell>
          <cell r="F171">
            <v>1.0665199999999999</v>
          </cell>
          <cell r="G171">
            <v>1.5784899999999999</v>
          </cell>
          <cell r="Y171">
            <v>0.57506500000000005</v>
          </cell>
          <cell r="Z171">
            <v>1017.25</v>
          </cell>
        </row>
        <row r="172">
          <cell r="D172">
            <v>97.156899999999993</v>
          </cell>
          <cell r="E172">
            <v>0.112432</v>
          </cell>
          <cell r="F172">
            <v>1.09138</v>
          </cell>
          <cell r="G172">
            <v>1.4989399999999999</v>
          </cell>
          <cell r="Y172">
            <v>0.57495099999999999</v>
          </cell>
          <cell r="Z172">
            <v>1016.52</v>
          </cell>
        </row>
        <row r="173">
          <cell r="D173">
            <v>97.525899999999993</v>
          </cell>
          <cell r="E173">
            <v>0.107379</v>
          </cell>
          <cell r="F173">
            <v>1.0354099999999999</v>
          </cell>
          <cell r="G173">
            <v>1.2002600000000001</v>
          </cell>
          <cell r="Y173">
            <v>0.57279199999999997</v>
          </cell>
          <cell r="Z173">
            <v>1014.63</v>
          </cell>
        </row>
        <row r="174">
          <cell r="D174">
            <v>97.466700000000003</v>
          </cell>
          <cell r="E174">
            <v>0.11987200000000001</v>
          </cell>
          <cell r="F174">
            <v>1.03494</v>
          </cell>
          <cell r="G174">
            <v>1.25051</v>
          </cell>
          <cell r="Y174">
            <v>0.57302399999999998</v>
          </cell>
          <cell r="Z174">
            <v>1014.8</v>
          </cell>
        </row>
        <row r="175">
          <cell r="D175">
            <v>97.394599999999997</v>
          </cell>
          <cell r="E175">
            <v>0.115263</v>
          </cell>
          <cell r="F175">
            <v>1.0484899999999999</v>
          </cell>
          <cell r="G175">
            <v>1.3081400000000001</v>
          </cell>
          <cell r="Y175">
            <v>0.57349099999999997</v>
          </cell>
          <cell r="Z175">
            <v>1015.27</v>
          </cell>
        </row>
        <row r="176">
          <cell r="D176">
            <v>97.346500000000006</v>
          </cell>
          <cell r="E176">
            <v>0.113034</v>
          </cell>
          <cell r="F176">
            <v>1.05078</v>
          </cell>
          <cell r="G176">
            <v>1.36029</v>
          </cell>
          <cell r="Y176">
            <v>0.57371399999999995</v>
          </cell>
          <cell r="Z176">
            <v>1015.59</v>
          </cell>
        </row>
        <row r="177">
          <cell r="D177">
            <v>96.998900000000006</v>
          </cell>
          <cell r="E177">
            <v>0.120186</v>
          </cell>
          <cell r="F177">
            <v>1.0902499999999999</v>
          </cell>
          <cell r="G177">
            <v>1.6537999999999999</v>
          </cell>
          <cell r="Y177">
            <v>0.57567199999999996</v>
          </cell>
          <cell r="Z177">
            <v>1017.55</v>
          </cell>
        </row>
        <row r="178">
          <cell r="D178">
            <v>96.885499999999993</v>
          </cell>
          <cell r="E178">
            <v>0.12948599999999999</v>
          </cell>
          <cell r="F178">
            <v>1.10734</v>
          </cell>
          <cell r="G178">
            <v>1.73705</v>
          </cell>
          <cell r="Y178">
            <v>0.57636299999999996</v>
          </cell>
          <cell r="Z178">
            <v>1018.05</v>
          </cell>
        </row>
        <row r="179">
          <cell r="D179">
            <v>96.964500000000001</v>
          </cell>
          <cell r="E179">
            <v>0.119931</v>
          </cell>
          <cell r="F179">
            <v>1.0817699999999999</v>
          </cell>
          <cell r="G179">
            <v>1.6894100000000001</v>
          </cell>
          <cell r="Y179">
            <v>0.57589599999999996</v>
          </cell>
          <cell r="Z179">
            <v>1018.12</v>
          </cell>
        </row>
        <row r="180">
          <cell r="D180">
            <v>97.006399999999999</v>
          </cell>
          <cell r="E180">
            <v>0.12102400000000001</v>
          </cell>
          <cell r="F180">
            <v>1.06223</v>
          </cell>
          <cell r="G180">
            <v>1.66781</v>
          </cell>
          <cell r="Y180">
            <v>0.57559400000000005</v>
          </cell>
          <cell r="Z180">
            <v>1018.13</v>
          </cell>
        </row>
        <row r="181">
          <cell r="D181">
            <v>96.954499999999996</v>
          </cell>
          <cell r="E181">
            <v>0.13048299999999999</v>
          </cell>
          <cell r="F181">
            <v>1.0720700000000001</v>
          </cell>
          <cell r="G181">
            <v>1.69645</v>
          </cell>
          <cell r="Y181">
            <v>0.57591899999999996</v>
          </cell>
          <cell r="Z181">
            <v>1018.23</v>
          </cell>
        </row>
        <row r="182">
          <cell r="D182">
            <v>96.987899999999996</v>
          </cell>
          <cell r="E182">
            <v>0.12700500000000001</v>
          </cell>
          <cell r="F182">
            <v>1.04487</v>
          </cell>
          <cell r="G182">
            <v>1.7014499999999999</v>
          </cell>
          <cell r="Y182">
            <v>0.57556499999999999</v>
          </cell>
          <cell r="Z182">
            <v>1018.42</v>
          </cell>
        </row>
        <row r="183">
          <cell r="D183">
            <v>96.955399999999997</v>
          </cell>
          <cell r="E183">
            <v>0.13103600000000001</v>
          </cell>
          <cell r="F183">
            <v>1.0501199999999999</v>
          </cell>
          <cell r="G183">
            <v>1.72343</v>
          </cell>
          <cell r="Y183">
            <v>0.57575799999999999</v>
          </cell>
          <cell r="Z183">
            <v>1018.53</v>
          </cell>
        </row>
        <row r="184">
          <cell r="D184">
            <v>96.896799999999999</v>
          </cell>
          <cell r="E184">
            <v>0.13344700000000001</v>
          </cell>
          <cell r="F184">
            <v>1.0467500000000001</v>
          </cell>
          <cell r="G184">
            <v>1.7766</v>
          </cell>
          <cell r="Y184">
            <v>0.57607299999999995</v>
          </cell>
          <cell r="Z184">
            <v>1019.06</v>
          </cell>
        </row>
        <row r="185">
          <cell r="D185">
            <v>96.752799999999993</v>
          </cell>
          <cell r="E185">
            <v>0.125413</v>
          </cell>
          <cell r="F185">
            <v>1.0943400000000001</v>
          </cell>
          <cell r="G185">
            <v>1.8740000000000001</v>
          </cell>
          <cell r="Y185">
            <v>0.57706800000000003</v>
          </cell>
          <cell r="Z185">
            <v>1019.55</v>
          </cell>
        </row>
        <row r="186">
          <cell r="D186">
            <v>96.516199999999998</v>
          </cell>
          <cell r="E186">
            <v>0.124778</v>
          </cell>
          <cell r="F186">
            <v>1.1601399999999999</v>
          </cell>
          <cell r="G186">
            <v>2.0440900000000002</v>
          </cell>
          <cell r="Y186">
            <v>0.57855100000000004</v>
          </cell>
          <cell r="Z186">
            <v>1020.23</v>
          </cell>
        </row>
        <row r="187">
          <cell r="D187">
            <v>96.527299999999997</v>
          </cell>
          <cell r="E187">
            <v>0.12881100000000001</v>
          </cell>
          <cell r="F187">
            <v>1.13411</v>
          </cell>
          <cell r="G187">
            <v>2.0546500000000001</v>
          </cell>
          <cell r="Y187">
            <v>0.578372</v>
          </cell>
          <cell r="Z187">
            <v>1020.54</v>
          </cell>
        </row>
        <row r="188">
          <cell r="D188">
            <v>96.597700000000003</v>
          </cell>
          <cell r="E188">
            <v>0.139179</v>
          </cell>
          <cell r="F188">
            <v>1.1267499999999999</v>
          </cell>
          <cell r="G188">
            <v>1.9810099999999999</v>
          </cell>
          <cell r="Y188">
            <v>0.57799299999999998</v>
          </cell>
          <cell r="Z188">
            <v>1019.96</v>
          </cell>
        </row>
        <row r="189">
          <cell r="D189">
            <v>96.6691</v>
          </cell>
          <cell r="E189">
            <v>0.130716</v>
          </cell>
          <cell r="F189">
            <v>1.1111500000000001</v>
          </cell>
          <cell r="G189">
            <v>1.9396500000000001</v>
          </cell>
          <cell r="Y189">
            <v>0.57754000000000005</v>
          </cell>
          <cell r="Z189">
            <v>1019.78</v>
          </cell>
        </row>
        <row r="190">
          <cell r="D190">
            <v>96.668099999999995</v>
          </cell>
          <cell r="E190">
            <v>0.12595799999999999</v>
          </cell>
          <cell r="F190">
            <v>1.1216699999999999</v>
          </cell>
          <cell r="G190">
            <v>1.9341299999999999</v>
          </cell>
          <cell r="Y190">
            <v>0.57760800000000001</v>
          </cell>
          <cell r="Z190">
            <v>1019.7</v>
          </cell>
        </row>
        <row r="191">
          <cell r="D191">
            <v>96.642200000000003</v>
          </cell>
          <cell r="E191">
            <v>0.128029</v>
          </cell>
          <cell r="F191">
            <v>1.14296</v>
          </cell>
          <cell r="G191">
            <v>1.9366300000000001</v>
          </cell>
          <cell r="Y191">
            <v>0.577843</v>
          </cell>
          <cell r="Z191">
            <v>1019.5</v>
          </cell>
        </row>
        <row r="192">
          <cell r="D192">
            <v>96.654499999999999</v>
          </cell>
          <cell r="E192">
            <v>0.12606200000000001</v>
          </cell>
          <cell r="F192">
            <v>1.1478999999999999</v>
          </cell>
          <cell r="G192">
            <v>1.92774</v>
          </cell>
          <cell r="Y192">
            <v>0.57775500000000002</v>
          </cell>
          <cell r="Z192">
            <v>1019.27</v>
          </cell>
        </row>
        <row r="193">
          <cell r="D193">
            <v>96.642899999999997</v>
          </cell>
          <cell r="E193">
            <v>0.12987299999999999</v>
          </cell>
          <cell r="F193">
            <v>1.1010200000000001</v>
          </cell>
          <cell r="G193">
            <v>1.98455</v>
          </cell>
          <cell r="Y193">
            <v>0.57755299999999998</v>
          </cell>
          <cell r="Z193">
            <v>1020.08</v>
          </cell>
        </row>
        <row r="194">
          <cell r="D194">
            <v>96.752799999999993</v>
          </cell>
          <cell r="E194">
            <v>0.124622</v>
          </cell>
          <cell r="F194">
            <v>1.08196</v>
          </cell>
          <cell r="G194">
            <v>1.8975900000000001</v>
          </cell>
          <cell r="Y194">
            <v>0.57693700000000003</v>
          </cell>
          <cell r="Z194">
            <v>1019.68</v>
          </cell>
        </row>
        <row r="195">
          <cell r="D195">
            <v>96.933099999999996</v>
          </cell>
          <cell r="E195">
            <v>0.125865</v>
          </cell>
          <cell r="F195">
            <v>1.0647599999999999</v>
          </cell>
          <cell r="G195">
            <v>1.7383500000000001</v>
          </cell>
          <cell r="Y195">
            <v>0.57593700000000003</v>
          </cell>
          <cell r="Z195">
            <v>1018.52</v>
          </cell>
        </row>
        <row r="196">
          <cell r="D196">
            <v>97.221299999999999</v>
          </cell>
          <cell r="E196">
            <v>0.122817</v>
          </cell>
          <cell r="F196">
            <v>1.03688</v>
          </cell>
          <cell r="G196">
            <v>1.4938899999999999</v>
          </cell>
          <cell r="Y196">
            <v>0.574264</v>
          </cell>
          <cell r="Z196">
            <v>1016.65</v>
          </cell>
        </row>
        <row r="197">
          <cell r="D197">
            <v>97.221400000000003</v>
          </cell>
          <cell r="E197">
            <v>0.12241100000000001</v>
          </cell>
          <cell r="F197">
            <v>1.0222800000000001</v>
          </cell>
          <cell r="G197">
            <v>1.50884</v>
          </cell>
          <cell r="Y197">
            <v>0.57416900000000004</v>
          </cell>
          <cell r="Z197">
            <v>1016.88</v>
          </cell>
        </row>
        <row r="198">
          <cell r="D198">
            <v>96.989099999999993</v>
          </cell>
          <cell r="E198">
            <v>0.128385</v>
          </cell>
          <cell r="F198">
            <v>1.0460499999999999</v>
          </cell>
          <cell r="G198">
            <v>1.7047600000000001</v>
          </cell>
          <cell r="Y198">
            <v>0.57546699999999995</v>
          </cell>
          <cell r="Z198">
            <v>1018.22</v>
          </cell>
        </row>
        <row r="199">
          <cell r="D199">
            <v>96.880899999999997</v>
          </cell>
          <cell r="E199">
            <v>0.124415</v>
          </cell>
          <cell r="F199">
            <v>1.0535399999999999</v>
          </cell>
          <cell r="G199">
            <v>1.8083100000000001</v>
          </cell>
          <cell r="Y199">
            <v>0.576048</v>
          </cell>
          <cell r="Z199">
            <v>1019.01</v>
          </cell>
        </row>
        <row r="200">
          <cell r="D200">
            <v>96.703599999999994</v>
          </cell>
          <cell r="E200">
            <v>0.12589500000000001</v>
          </cell>
          <cell r="F200">
            <v>1.0496099999999999</v>
          </cell>
          <cell r="G200">
            <v>1.9858100000000001</v>
          </cell>
          <cell r="Y200">
            <v>0.57690399999999997</v>
          </cell>
          <cell r="Z200">
            <v>1020.43</v>
          </cell>
        </row>
        <row r="201">
          <cell r="D201">
            <v>96.595299999999995</v>
          </cell>
          <cell r="E201">
            <v>0.135687</v>
          </cell>
          <cell r="F201">
            <v>1.08389</v>
          </cell>
          <cell r="G201">
            <v>2.0461299999999998</v>
          </cell>
          <cell r="Y201">
            <v>0.57763100000000001</v>
          </cell>
          <cell r="Z201">
            <v>1020.54</v>
          </cell>
        </row>
        <row r="202">
          <cell r="D202">
            <v>96.093900000000005</v>
          </cell>
          <cell r="E202">
            <v>0.13044600000000001</v>
          </cell>
          <cell r="F202">
            <v>1.12504</v>
          </cell>
          <cell r="G202">
            <v>2.4862000000000002</v>
          </cell>
          <cell r="Y202">
            <v>0.58042700000000003</v>
          </cell>
          <cell r="Z202">
            <v>1023.98</v>
          </cell>
        </row>
        <row r="203">
          <cell r="D203">
            <v>96.272300000000001</v>
          </cell>
          <cell r="E203">
            <v>0.119506</v>
          </cell>
          <cell r="F203">
            <v>1.1283000000000001</v>
          </cell>
          <cell r="G203">
            <v>2.3193600000000001</v>
          </cell>
          <cell r="Y203">
            <v>0.57955400000000001</v>
          </cell>
          <cell r="Z203">
            <v>1022.71</v>
          </cell>
        </row>
        <row r="204">
          <cell r="D204">
            <v>96.604299999999995</v>
          </cell>
          <cell r="E204">
            <v>0.12698699999999999</v>
          </cell>
          <cell r="F204">
            <v>1.0843799999999999</v>
          </cell>
          <cell r="G204">
            <v>2.04169</v>
          </cell>
          <cell r="Y204">
            <v>0.57762999999999998</v>
          </cell>
          <cell r="Z204">
            <v>1020.67</v>
          </cell>
        </row>
        <row r="205">
          <cell r="D205">
            <v>96.228099999999998</v>
          </cell>
          <cell r="E205">
            <v>0.13475100000000001</v>
          </cell>
          <cell r="F205">
            <v>1.13809</v>
          </cell>
          <cell r="G205">
            <v>2.3452999999999999</v>
          </cell>
          <cell r="Y205">
            <v>0.57977999999999996</v>
          </cell>
          <cell r="Z205">
            <v>1022.56</v>
          </cell>
        </row>
        <row r="206">
          <cell r="D206">
            <v>96.100899999999996</v>
          </cell>
          <cell r="E206">
            <v>0.126447</v>
          </cell>
          <cell r="F206">
            <v>1.1930499999999999</v>
          </cell>
          <cell r="G206">
            <v>2.3829099999999999</v>
          </cell>
          <cell r="Y206">
            <v>0.58089500000000005</v>
          </cell>
          <cell r="Z206">
            <v>1023.05</v>
          </cell>
        </row>
        <row r="207">
          <cell r="D207">
            <v>96.854299999999995</v>
          </cell>
          <cell r="E207">
            <v>0.126721</v>
          </cell>
          <cell r="F207">
            <v>1.10432</v>
          </cell>
          <cell r="G207">
            <v>1.77844</v>
          </cell>
          <cell r="Y207">
            <v>0.57647800000000005</v>
          </cell>
          <cell r="Z207">
            <v>1018.36</v>
          </cell>
        </row>
        <row r="208">
          <cell r="D208">
            <v>96.8767</v>
          </cell>
          <cell r="E208">
            <v>0.127164</v>
          </cell>
          <cell r="F208">
            <v>1.1009800000000001</v>
          </cell>
          <cell r="G208">
            <v>1.7560500000000001</v>
          </cell>
          <cell r="Y208">
            <v>0.57637400000000005</v>
          </cell>
          <cell r="Z208">
            <v>1018.27</v>
          </cell>
        </row>
        <row r="209">
          <cell r="D209">
            <v>96.115099999999998</v>
          </cell>
          <cell r="E209">
            <v>0.37386999999999998</v>
          </cell>
          <cell r="F209">
            <v>1.0520400000000001</v>
          </cell>
          <cell r="G209">
            <v>2.2264699999999999</v>
          </cell>
          <cell r="Y209">
            <v>0.58026900000000003</v>
          </cell>
          <cell r="Z209">
            <v>1021.51</v>
          </cell>
        </row>
        <row r="210">
          <cell r="D210">
            <v>95.801699999999997</v>
          </cell>
          <cell r="E210">
            <v>0.38236799999999999</v>
          </cell>
          <cell r="F210">
            <v>1.0722</v>
          </cell>
          <cell r="G210">
            <v>2.42069</v>
          </cell>
          <cell r="Y210">
            <v>0.58243400000000001</v>
          </cell>
          <cell r="Z210">
            <v>1024.25</v>
          </cell>
        </row>
        <row r="211">
          <cell r="D211">
            <v>95.817300000000003</v>
          </cell>
          <cell r="E211">
            <v>0.36979200000000001</v>
          </cell>
          <cell r="F211">
            <v>1.0762499999999999</v>
          </cell>
          <cell r="G211">
            <v>2.4097900000000001</v>
          </cell>
          <cell r="Y211">
            <v>0.58243299999999998</v>
          </cell>
          <cell r="Z211">
            <v>1024.3499999999999</v>
          </cell>
        </row>
        <row r="212">
          <cell r="D212">
            <v>95.828599999999994</v>
          </cell>
          <cell r="E212">
            <v>0.36737500000000001</v>
          </cell>
          <cell r="F212">
            <v>1.08789</v>
          </cell>
          <cell r="G212">
            <v>2.3839700000000001</v>
          </cell>
          <cell r="Y212">
            <v>0.58246100000000001</v>
          </cell>
          <cell r="Z212">
            <v>1024.1400000000001</v>
          </cell>
        </row>
        <row r="213">
          <cell r="D213">
            <v>95.909199999999998</v>
          </cell>
          <cell r="E213">
            <v>0.37296200000000002</v>
          </cell>
          <cell r="F213">
            <v>1.0855699999999999</v>
          </cell>
          <cell r="G213">
            <v>2.34253</v>
          </cell>
          <cell r="Y213">
            <v>0.581789</v>
          </cell>
          <cell r="Z213">
            <v>1023.06</v>
          </cell>
        </row>
        <row r="214">
          <cell r="D214">
            <v>95.722700000000003</v>
          </cell>
          <cell r="E214">
            <v>0.354128</v>
          </cell>
          <cell r="F214">
            <v>1.0819300000000001</v>
          </cell>
          <cell r="G214">
            <v>2.4639199999999999</v>
          </cell>
          <cell r="Y214">
            <v>0.58321999999999996</v>
          </cell>
          <cell r="Z214">
            <v>1025.7</v>
          </cell>
        </row>
        <row r="215">
          <cell r="D215">
            <v>94.427599999999998</v>
          </cell>
          <cell r="E215">
            <v>0.24285599999999999</v>
          </cell>
          <cell r="F215">
            <v>1.1672</v>
          </cell>
          <cell r="G215">
            <v>3.1777000000000002</v>
          </cell>
          <cell r="Y215">
            <v>0.59385100000000002</v>
          </cell>
          <cell r="Z215">
            <v>1042.01</v>
          </cell>
        </row>
        <row r="216">
          <cell r="D216">
            <v>95.127399999999994</v>
          </cell>
          <cell r="E216">
            <v>0.15779599999999999</v>
          </cell>
          <cell r="F216">
            <v>1.12632</v>
          </cell>
          <cell r="G216">
            <v>3.2030599999999998</v>
          </cell>
          <cell r="Y216">
            <v>0.58628999999999998</v>
          </cell>
          <cell r="Z216">
            <v>1032.69</v>
          </cell>
        </row>
        <row r="217">
          <cell r="D217">
            <v>95.545500000000004</v>
          </cell>
          <cell r="E217">
            <v>0.138269</v>
          </cell>
          <cell r="F217">
            <v>1.15211</v>
          </cell>
          <cell r="G217">
            <v>2.97492</v>
          </cell>
          <cell r="Y217">
            <v>0.58330700000000002</v>
          </cell>
          <cell r="Z217">
            <v>1027.69</v>
          </cell>
        </row>
        <row r="218">
          <cell r="D218">
            <v>95.709699999999998</v>
          </cell>
          <cell r="E218">
            <v>0.15184900000000001</v>
          </cell>
          <cell r="F218">
            <v>1.14255</v>
          </cell>
          <cell r="G218">
            <v>2.82179</v>
          </cell>
          <cell r="Y218">
            <v>0.582376</v>
          </cell>
          <cell r="Z218">
            <v>1026.25</v>
          </cell>
        </row>
        <row r="219">
          <cell r="D219">
            <v>96.378799999999998</v>
          </cell>
          <cell r="E219">
            <v>0.14386099999999999</v>
          </cell>
          <cell r="F219">
            <v>1.1727700000000001</v>
          </cell>
          <cell r="G219">
            <v>2.1628699999999998</v>
          </cell>
          <cell r="Y219">
            <v>0.57910200000000001</v>
          </cell>
          <cell r="Z219">
            <v>1020.46</v>
          </cell>
        </row>
        <row r="220">
          <cell r="D220">
            <v>96.812799999999996</v>
          </cell>
          <cell r="E220">
            <v>0.12850400000000001</v>
          </cell>
          <cell r="F220">
            <v>1.1815</v>
          </cell>
          <cell r="G220">
            <v>1.74512</v>
          </cell>
          <cell r="Y220">
            <v>0.57699699999999998</v>
          </cell>
          <cell r="Z220">
            <v>1017.19</v>
          </cell>
        </row>
        <row r="221">
          <cell r="D221">
            <v>96.882000000000005</v>
          </cell>
          <cell r="E221">
            <v>0.13497100000000001</v>
          </cell>
          <cell r="F221">
            <v>1.1480600000000001</v>
          </cell>
          <cell r="G221">
            <v>1.69841</v>
          </cell>
          <cell r="Y221">
            <v>0.57652800000000004</v>
          </cell>
          <cell r="Z221">
            <v>1017.19</v>
          </cell>
        </row>
        <row r="222">
          <cell r="D222">
            <v>96.825000000000003</v>
          </cell>
          <cell r="E222">
            <v>0.13372400000000001</v>
          </cell>
          <cell r="F222">
            <v>1.1472</v>
          </cell>
          <cell r="G222">
            <v>1.75457</v>
          </cell>
          <cell r="Y222">
            <v>0.57681499999999997</v>
          </cell>
          <cell r="Z222">
            <v>1017.68</v>
          </cell>
        </row>
        <row r="223">
          <cell r="D223">
            <v>96.854100000000003</v>
          </cell>
          <cell r="E223">
            <v>0.14603099999999999</v>
          </cell>
          <cell r="F223">
            <v>1.13436</v>
          </cell>
          <cell r="G223">
            <v>1.7251799999999999</v>
          </cell>
          <cell r="Y223">
            <v>0.57660100000000003</v>
          </cell>
          <cell r="Z223">
            <v>1017.47</v>
          </cell>
        </row>
        <row r="224">
          <cell r="D224">
            <v>96.766400000000004</v>
          </cell>
          <cell r="E224">
            <v>0.159271</v>
          </cell>
          <cell r="F224">
            <v>1.1273599999999999</v>
          </cell>
          <cell r="G224">
            <v>1.7958499999999999</v>
          </cell>
          <cell r="Y224">
            <v>0.57704900000000003</v>
          </cell>
          <cell r="Z224">
            <v>1018.13</v>
          </cell>
        </row>
        <row r="225">
          <cell r="D225">
            <v>96.760199999999998</v>
          </cell>
          <cell r="E225">
            <v>0.15759600000000001</v>
          </cell>
          <cell r="F225">
            <v>1.1366000000000001</v>
          </cell>
          <cell r="G225">
            <v>1.79314</v>
          </cell>
          <cell r="Y225">
            <v>0.57713400000000004</v>
          </cell>
          <cell r="Z225">
            <v>1018.05</v>
          </cell>
        </row>
        <row r="226">
          <cell r="D226">
            <v>96.882199999999997</v>
          </cell>
          <cell r="E226">
            <v>0.14386599999999999</v>
          </cell>
          <cell r="F226">
            <v>1.14646</v>
          </cell>
          <cell r="G226">
            <v>1.67964</v>
          </cell>
          <cell r="Y226">
            <v>0.57658500000000001</v>
          </cell>
          <cell r="Z226">
            <v>1017.17</v>
          </cell>
        </row>
        <row r="227">
          <cell r="D227">
            <v>96.9268</v>
          </cell>
          <cell r="E227">
            <v>0.13139799999999999</v>
          </cell>
          <cell r="F227">
            <v>1.1554199999999999</v>
          </cell>
          <cell r="G227">
            <v>1.6479299999999999</v>
          </cell>
          <cell r="Y227">
            <v>0.57637300000000002</v>
          </cell>
          <cell r="Z227">
            <v>1016.82</v>
          </cell>
        </row>
        <row r="228">
          <cell r="D228">
            <v>96.927700000000002</v>
          </cell>
          <cell r="E228">
            <v>0.12031500000000001</v>
          </cell>
          <cell r="F228">
            <v>1.1483099999999999</v>
          </cell>
          <cell r="G228">
            <v>1.66292</v>
          </cell>
          <cell r="Y228">
            <v>0.57637099999999997</v>
          </cell>
          <cell r="Z228">
            <v>1017.18</v>
          </cell>
        </row>
        <row r="229">
          <cell r="D229">
            <v>96.963099999999997</v>
          </cell>
          <cell r="E229">
            <v>0.124084</v>
          </cell>
          <cell r="F229">
            <v>1.14863</v>
          </cell>
          <cell r="G229">
            <v>1.62592</v>
          </cell>
          <cell r="Y229">
            <v>0.57617600000000002</v>
          </cell>
          <cell r="Z229">
            <v>1016.8</v>
          </cell>
        </row>
        <row r="230">
          <cell r="D230">
            <v>96.936800000000005</v>
          </cell>
          <cell r="E230">
            <v>0.124072</v>
          </cell>
          <cell r="F230">
            <v>1.15151</v>
          </cell>
          <cell r="G230">
            <v>1.64636</v>
          </cell>
          <cell r="Y230">
            <v>0.57633000000000001</v>
          </cell>
          <cell r="Z230">
            <v>1016.97</v>
          </cell>
        </row>
        <row r="231">
          <cell r="D231">
            <v>96.951300000000003</v>
          </cell>
          <cell r="E231">
            <v>0.12919900000000001</v>
          </cell>
          <cell r="F231">
            <v>1.1629700000000001</v>
          </cell>
          <cell r="G231">
            <v>1.61582</v>
          </cell>
          <cell r="Y231">
            <v>0.57629900000000001</v>
          </cell>
          <cell r="Z231">
            <v>1016.54</v>
          </cell>
        </row>
        <row r="232">
          <cell r="D232">
            <v>96.975999999999999</v>
          </cell>
          <cell r="E232">
            <v>0.12794</v>
          </cell>
          <cell r="F232">
            <v>1.18228</v>
          </cell>
          <cell r="G232">
            <v>1.57447</v>
          </cell>
          <cell r="Y232">
            <v>0.57625499999999996</v>
          </cell>
          <cell r="Z232">
            <v>1016.01</v>
          </cell>
        </row>
        <row r="233">
          <cell r="D233">
            <v>96.979699999999994</v>
          </cell>
          <cell r="E233">
            <v>0.12839900000000001</v>
          </cell>
          <cell r="F233">
            <v>1.1840999999999999</v>
          </cell>
          <cell r="G233">
            <v>1.57012</v>
          </cell>
          <cell r="Y233">
            <v>0.57622600000000002</v>
          </cell>
          <cell r="Z233">
            <v>1015.91</v>
          </cell>
        </row>
        <row r="234">
          <cell r="D234">
            <v>97.066599999999994</v>
          </cell>
          <cell r="E234">
            <v>0.12995499999999999</v>
          </cell>
          <cell r="F234">
            <v>1.16168</v>
          </cell>
          <cell r="G234">
            <v>1.5045599999999999</v>
          </cell>
          <cell r="Y234">
            <v>0.575685</v>
          </cell>
          <cell r="Z234">
            <v>1015.6</v>
          </cell>
        </row>
        <row r="235">
          <cell r="D235">
            <v>97.202399999999997</v>
          </cell>
          <cell r="E235">
            <v>0.12228</v>
          </cell>
          <cell r="F235">
            <v>1.1153200000000001</v>
          </cell>
          <cell r="G235">
            <v>1.4298</v>
          </cell>
          <cell r="Y235">
            <v>0.57474499999999995</v>
          </cell>
          <cell r="Z235">
            <v>1015.43</v>
          </cell>
        </row>
        <row r="236">
          <cell r="D236">
            <v>97.258399999999995</v>
          </cell>
          <cell r="E236">
            <v>0.123447</v>
          </cell>
          <cell r="F236">
            <v>1.06897</v>
          </cell>
          <cell r="G236">
            <v>1.4189400000000001</v>
          </cell>
          <cell r="Y236">
            <v>0.57424299999999995</v>
          </cell>
          <cell r="Z236">
            <v>1015.79</v>
          </cell>
        </row>
        <row r="237">
          <cell r="D237">
            <v>97.059899999999999</v>
          </cell>
          <cell r="E237">
            <v>0.14545</v>
          </cell>
          <cell r="F237">
            <v>1.0697300000000001</v>
          </cell>
          <cell r="G237">
            <v>1.5920399999999999</v>
          </cell>
          <cell r="Y237">
            <v>0.575206</v>
          </cell>
          <cell r="Z237">
            <v>1016.92</v>
          </cell>
        </row>
        <row r="238">
          <cell r="D238">
            <v>96.555400000000006</v>
          </cell>
          <cell r="E238">
            <v>0.19664699999999999</v>
          </cell>
          <cell r="F238">
            <v>1.01522</v>
          </cell>
          <cell r="G238">
            <v>2.0821900000000002</v>
          </cell>
          <cell r="Y238">
            <v>0.57746200000000003</v>
          </cell>
          <cell r="Z238">
            <v>1021</v>
          </cell>
        </row>
        <row r="239">
          <cell r="D239">
            <v>96.583600000000004</v>
          </cell>
          <cell r="E239">
            <v>0.184783</v>
          </cell>
          <cell r="F239">
            <v>1.0181199999999999</v>
          </cell>
          <cell r="G239">
            <v>2.0605899999999999</v>
          </cell>
          <cell r="Y239">
            <v>0.57737499999999997</v>
          </cell>
          <cell r="Z239">
            <v>1020.99</v>
          </cell>
        </row>
        <row r="240">
          <cell r="D240">
            <v>96.626199999999997</v>
          </cell>
          <cell r="E240">
            <v>0.16724600000000001</v>
          </cell>
          <cell r="F240">
            <v>1.1127800000000001</v>
          </cell>
          <cell r="G240">
            <v>1.9333899999999999</v>
          </cell>
          <cell r="Y240">
            <v>0.57769800000000004</v>
          </cell>
          <cell r="Z240">
            <v>1019.38</v>
          </cell>
        </row>
        <row r="241">
          <cell r="D241">
            <v>96.511700000000005</v>
          </cell>
          <cell r="E241">
            <v>0.203151</v>
          </cell>
          <cell r="F241">
            <v>1.14567</v>
          </cell>
          <cell r="G241">
            <v>1.9520500000000001</v>
          </cell>
          <cell r="Y241">
            <v>0.57856700000000005</v>
          </cell>
          <cell r="Z241">
            <v>1019.31</v>
          </cell>
        </row>
        <row r="242">
          <cell r="D242">
            <v>96.442599999999999</v>
          </cell>
          <cell r="E242">
            <v>0.23541799999999999</v>
          </cell>
          <cell r="F242">
            <v>1.0653699999999999</v>
          </cell>
          <cell r="G242">
            <v>2.0550299999999999</v>
          </cell>
          <cell r="Y242">
            <v>0.57858600000000004</v>
          </cell>
          <cell r="Z242">
            <v>1020.84</v>
          </cell>
        </row>
        <row r="243">
          <cell r="D243">
            <v>96.501800000000003</v>
          </cell>
          <cell r="E243">
            <v>0.218253</v>
          </cell>
          <cell r="F243">
            <v>1.0896600000000001</v>
          </cell>
          <cell r="G243">
            <v>1.98794</v>
          </cell>
          <cell r="Y243">
            <v>0.57844700000000004</v>
          </cell>
          <cell r="Z243">
            <v>1020.29</v>
          </cell>
        </row>
        <row r="244">
          <cell r="D244">
            <v>96.484200000000001</v>
          </cell>
          <cell r="E244">
            <v>0.21184</v>
          </cell>
          <cell r="F244">
            <v>1.0873699999999999</v>
          </cell>
          <cell r="G244">
            <v>2.0030199999999998</v>
          </cell>
          <cell r="Y244">
            <v>0.57863399999999998</v>
          </cell>
          <cell r="Z244">
            <v>1020.75</v>
          </cell>
        </row>
        <row r="245">
          <cell r="D245">
            <v>96.757199999999997</v>
          </cell>
          <cell r="E245">
            <v>0.14787800000000001</v>
          </cell>
          <cell r="F245">
            <v>1.0859000000000001</v>
          </cell>
          <cell r="G245">
            <v>1.83805</v>
          </cell>
          <cell r="Y245">
            <v>0.57706000000000002</v>
          </cell>
          <cell r="Z245">
            <v>1019.38</v>
          </cell>
        </row>
        <row r="246">
          <cell r="D246">
            <v>96.845200000000006</v>
          </cell>
          <cell r="E246">
            <v>0.13509299999999999</v>
          </cell>
          <cell r="F246">
            <v>1.06477</v>
          </cell>
          <cell r="G246">
            <v>1.79766</v>
          </cell>
          <cell r="Y246">
            <v>0.57643699999999998</v>
          </cell>
          <cell r="Z246">
            <v>1019.15</v>
          </cell>
        </row>
        <row r="247">
          <cell r="D247">
            <v>96.835800000000006</v>
          </cell>
          <cell r="E247">
            <v>0.14915700000000001</v>
          </cell>
          <cell r="F247">
            <v>1.05592</v>
          </cell>
          <cell r="G247">
            <v>1.8018400000000001</v>
          </cell>
          <cell r="Y247">
            <v>0.57640499999999995</v>
          </cell>
          <cell r="Z247">
            <v>1019.09</v>
          </cell>
        </row>
        <row r="248">
          <cell r="D248">
            <v>97.011499999999998</v>
          </cell>
          <cell r="E248">
            <v>0.13455800000000001</v>
          </cell>
          <cell r="F248">
            <v>1.0530600000000001</v>
          </cell>
          <cell r="G248">
            <v>1.66238</v>
          </cell>
          <cell r="Y248">
            <v>0.57541500000000001</v>
          </cell>
          <cell r="Z248">
            <v>1017.85</v>
          </cell>
        </row>
        <row r="249">
          <cell r="D249">
            <v>97.024199999999993</v>
          </cell>
          <cell r="E249">
            <v>0.141183</v>
          </cell>
          <cell r="F249">
            <v>1.0560400000000001</v>
          </cell>
          <cell r="G249">
            <v>1.6403399999999999</v>
          </cell>
          <cell r="Y249">
            <v>0.57535499999999995</v>
          </cell>
          <cell r="Z249">
            <v>1017.57</v>
          </cell>
        </row>
        <row r="250">
          <cell r="D250">
            <v>97.015000000000001</v>
          </cell>
          <cell r="E250">
            <v>0.148586</v>
          </cell>
          <cell r="F250">
            <v>1.05139</v>
          </cell>
          <cell r="G250">
            <v>1.6432500000000001</v>
          </cell>
          <cell r="Y250">
            <v>0.57538699999999998</v>
          </cell>
          <cell r="Z250">
            <v>1017.62</v>
          </cell>
        </row>
        <row r="251">
          <cell r="D251">
            <v>96.738200000000006</v>
          </cell>
          <cell r="E251">
            <v>0.15382599999999999</v>
          </cell>
          <cell r="F251">
            <v>1.0520400000000001</v>
          </cell>
          <cell r="G251">
            <v>1.9011499999999999</v>
          </cell>
          <cell r="Y251">
            <v>0.57682500000000003</v>
          </cell>
          <cell r="Z251">
            <v>1019.78</v>
          </cell>
        </row>
        <row r="252">
          <cell r="D252">
            <v>96.806899999999999</v>
          </cell>
          <cell r="E252">
            <v>0.158216</v>
          </cell>
          <cell r="F252">
            <v>1.0485800000000001</v>
          </cell>
          <cell r="G252">
            <v>1.8299099999999999</v>
          </cell>
          <cell r="Y252">
            <v>0.576488</v>
          </cell>
          <cell r="Z252">
            <v>1019.26</v>
          </cell>
        </row>
        <row r="253">
          <cell r="D253">
            <v>96.444699999999997</v>
          </cell>
          <cell r="E253">
            <v>0.154667</v>
          </cell>
          <cell r="F253">
            <v>1.09538</v>
          </cell>
          <cell r="G253">
            <v>2.12703</v>
          </cell>
          <cell r="Y253">
            <v>0.57865200000000006</v>
          </cell>
          <cell r="Z253">
            <v>1021.53</v>
          </cell>
        </row>
        <row r="254">
          <cell r="D254">
            <v>96.926400000000001</v>
          </cell>
          <cell r="E254">
            <v>0.16118099999999999</v>
          </cell>
          <cell r="F254">
            <v>1.06315</v>
          </cell>
          <cell r="G254">
            <v>1.6897599999999999</v>
          </cell>
          <cell r="Y254">
            <v>0.57603000000000004</v>
          </cell>
          <cell r="Z254">
            <v>1018.12</v>
          </cell>
        </row>
        <row r="255">
          <cell r="D255">
            <v>96.943700000000007</v>
          </cell>
          <cell r="E255">
            <v>0.153362</v>
          </cell>
          <cell r="F255">
            <v>1.06724</v>
          </cell>
          <cell r="G255">
            <v>1.6800299999999999</v>
          </cell>
          <cell r="Y255">
            <v>0.57594999999999996</v>
          </cell>
          <cell r="Z255">
            <v>1018.02</v>
          </cell>
        </row>
        <row r="256">
          <cell r="D256">
            <v>96.883200000000002</v>
          </cell>
          <cell r="E256">
            <v>0.15907299999999999</v>
          </cell>
          <cell r="F256">
            <v>1.0616699999999999</v>
          </cell>
          <cell r="G256">
            <v>1.7334700000000001</v>
          </cell>
          <cell r="Y256">
            <v>0.57626900000000003</v>
          </cell>
          <cell r="Z256">
            <v>1018.57</v>
          </cell>
        </row>
        <row r="257">
          <cell r="D257">
            <v>96.557100000000005</v>
          </cell>
          <cell r="E257">
            <v>0.173346</v>
          </cell>
          <cell r="F257">
            <v>1.0771900000000001</v>
          </cell>
          <cell r="G257">
            <v>2.0145</v>
          </cell>
          <cell r="Y257">
            <v>0.57801000000000002</v>
          </cell>
          <cell r="Z257">
            <v>1020.67</v>
          </cell>
        </row>
        <row r="258">
          <cell r="D258">
            <v>96.623000000000005</v>
          </cell>
          <cell r="E258">
            <v>0.18287200000000001</v>
          </cell>
          <cell r="F258">
            <v>1.07497</v>
          </cell>
          <cell r="G258">
            <v>1.9370400000000001</v>
          </cell>
          <cell r="Y258">
            <v>0.577708</v>
          </cell>
          <cell r="Z258">
            <v>1020.09</v>
          </cell>
        </row>
        <row r="259">
          <cell r="D259">
            <v>96.531499999999994</v>
          </cell>
          <cell r="E259">
            <v>0.18473400000000001</v>
          </cell>
          <cell r="F259">
            <v>1.0906800000000001</v>
          </cell>
          <cell r="G259">
            <v>2.0068800000000002</v>
          </cell>
          <cell r="Y259">
            <v>0.57825199999999999</v>
          </cell>
          <cell r="Z259">
            <v>1020.52</v>
          </cell>
        </row>
        <row r="260">
          <cell r="D260">
            <v>96.776600000000002</v>
          </cell>
          <cell r="E260">
            <v>0.18660199999999999</v>
          </cell>
          <cell r="F260">
            <v>1.0956999999999999</v>
          </cell>
          <cell r="G260">
            <v>1.7498100000000001</v>
          </cell>
          <cell r="Y260">
            <v>0.57713599999999998</v>
          </cell>
          <cell r="Z260">
            <v>1018.6</v>
          </cell>
        </row>
        <row r="261">
          <cell r="D261">
            <v>96.872299999999996</v>
          </cell>
          <cell r="E261">
            <v>0.17331199999999999</v>
          </cell>
          <cell r="F261">
            <v>1.1048500000000001</v>
          </cell>
          <cell r="G261">
            <v>1.65489</v>
          </cell>
          <cell r="Y261">
            <v>0.57674000000000003</v>
          </cell>
          <cell r="Z261">
            <v>1017.97</v>
          </cell>
        </row>
        <row r="262">
          <cell r="D262">
            <v>96.974599999999995</v>
          </cell>
          <cell r="E262">
            <v>0.16368099999999999</v>
          </cell>
          <cell r="F262">
            <v>1.1073299999999999</v>
          </cell>
          <cell r="G262">
            <v>1.5589999999999999</v>
          </cell>
          <cell r="Y262">
            <v>0.57625599999999999</v>
          </cell>
          <cell r="Z262">
            <v>1017.3</v>
          </cell>
        </row>
        <row r="263">
          <cell r="D263">
            <v>97.115200000000002</v>
          </cell>
          <cell r="E263">
            <v>0.164022</v>
          </cell>
          <cell r="F263">
            <v>1.0889899999999999</v>
          </cell>
          <cell r="G263">
            <v>1.4426000000000001</v>
          </cell>
          <cell r="Y263">
            <v>0.57541399999999998</v>
          </cell>
          <cell r="Z263">
            <v>1016.44</v>
          </cell>
        </row>
        <row r="264">
          <cell r="D264">
            <v>97.067300000000003</v>
          </cell>
          <cell r="E264">
            <v>0.164102</v>
          </cell>
          <cell r="F264">
            <v>1.1043700000000001</v>
          </cell>
          <cell r="G264">
            <v>1.4753799999999999</v>
          </cell>
          <cell r="Y264">
            <v>0.57573799999999997</v>
          </cell>
          <cell r="Z264">
            <v>1016.56</v>
          </cell>
        </row>
        <row r="265">
          <cell r="D265">
            <v>97.117900000000006</v>
          </cell>
          <cell r="E265">
            <v>0.14566399999999999</v>
          </cell>
          <cell r="F265">
            <v>1.11188</v>
          </cell>
          <cell r="G265">
            <v>1.45248</v>
          </cell>
          <cell r="Y265">
            <v>0.57543299999999997</v>
          </cell>
          <cell r="Z265">
            <v>1016.2</v>
          </cell>
        </row>
        <row r="266">
          <cell r="D266">
            <v>97.155100000000004</v>
          </cell>
          <cell r="E266">
            <v>0.13492899999999999</v>
          </cell>
          <cell r="F266">
            <v>1.09598</v>
          </cell>
          <cell r="G266">
            <v>1.4459299999999999</v>
          </cell>
          <cell r="Y266">
            <v>0.57516</v>
          </cell>
          <cell r="Z266">
            <v>1016.35</v>
          </cell>
        </row>
        <row r="267">
          <cell r="D267">
            <v>97.191100000000006</v>
          </cell>
          <cell r="E267">
            <v>0.13974300000000001</v>
          </cell>
          <cell r="F267">
            <v>1.0973599999999999</v>
          </cell>
          <cell r="G267">
            <v>1.4120900000000001</v>
          </cell>
          <cell r="Y267">
            <v>0.57495600000000002</v>
          </cell>
          <cell r="Z267">
            <v>1015.92</v>
          </cell>
        </row>
        <row r="268">
          <cell r="D268">
            <v>97.238299999999995</v>
          </cell>
          <cell r="E268">
            <v>0.133303</v>
          </cell>
          <cell r="F268">
            <v>1.09297</v>
          </cell>
          <cell r="G268">
            <v>1.38879</v>
          </cell>
          <cell r="Y268">
            <v>0.57461099999999998</v>
          </cell>
          <cell r="Z268">
            <v>1015.59</v>
          </cell>
        </row>
        <row r="269">
          <cell r="D269">
            <v>97.223500000000001</v>
          </cell>
          <cell r="E269">
            <v>0.145455</v>
          </cell>
          <cell r="F269">
            <v>1.0826899999999999</v>
          </cell>
          <cell r="G269">
            <v>1.3924300000000001</v>
          </cell>
          <cell r="Y269">
            <v>0.57466499999999998</v>
          </cell>
          <cell r="Z269">
            <v>1015.74</v>
          </cell>
        </row>
        <row r="270">
          <cell r="D270">
            <v>97.143299999999996</v>
          </cell>
          <cell r="E270">
            <v>0.158219</v>
          </cell>
          <cell r="F270">
            <v>1.07647</v>
          </cell>
          <cell r="G270">
            <v>1.45241</v>
          </cell>
          <cell r="Y270">
            <v>0.57510600000000001</v>
          </cell>
          <cell r="Z270">
            <v>1016.37</v>
          </cell>
        </row>
        <row r="271">
          <cell r="D271">
            <v>96.983699999999999</v>
          </cell>
          <cell r="E271">
            <v>0.174899</v>
          </cell>
          <cell r="F271">
            <v>1.08412</v>
          </cell>
          <cell r="G271">
            <v>1.5786199999999999</v>
          </cell>
          <cell r="Y271">
            <v>0.57594900000000004</v>
          </cell>
          <cell r="Z271">
            <v>1017.23</v>
          </cell>
        </row>
        <row r="272">
          <cell r="D272">
            <v>96.963899999999995</v>
          </cell>
          <cell r="E272">
            <v>0.18232799999999999</v>
          </cell>
          <cell r="F272">
            <v>1.0651200000000001</v>
          </cell>
          <cell r="G272">
            <v>1.61877</v>
          </cell>
          <cell r="Y272">
            <v>0.57587699999999997</v>
          </cell>
          <cell r="Z272">
            <v>1017.47</v>
          </cell>
        </row>
        <row r="273">
          <cell r="D273">
            <v>96.788300000000007</v>
          </cell>
          <cell r="E273">
            <v>0.18082899999999999</v>
          </cell>
          <cell r="F273">
            <v>1.0670200000000001</v>
          </cell>
          <cell r="G273">
            <v>1.7974699999999999</v>
          </cell>
          <cell r="Y273">
            <v>0.57670999999999994</v>
          </cell>
          <cell r="Z273">
            <v>1018.76</v>
          </cell>
        </row>
        <row r="274">
          <cell r="D274">
            <v>96.732399999999998</v>
          </cell>
          <cell r="E274">
            <v>0.18415300000000001</v>
          </cell>
          <cell r="F274">
            <v>1.0733699999999999</v>
          </cell>
          <cell r="G274">
            <v>1.83832</v>
          </cell>
          <cell r="Y274">
            <v>0.57705399999999996</v>
          </cell>
          <cell r="Z274">
            <v>1019.08</v>
          </cell>
        </row>
        <row r="275">
          <cell r="D275">
            <v>96.857799999999997</v>
          </cell>
          <cell r="E275">
            <v>0.20330699999999999</v>
          </cell>
          <cell r="F275">
            <v>1.07395</v>
          </cell>
          <cell r="G275">
            <v>1.6854899999999999</v>
          </cell>
          <cell r="Y275">
            <v>0.576492</v>
          </cell>
          <cell r="Z275">
            <v>1017.87</v>
          </cell>
        </row>
        <row r="276">
          <cell r="D276">
            <v>96.692499999999995</v>
          </cell>
          <cell r="E276">
            <v>0.22067800000000001</v>
          </cell>
          <cell r="F276">
            <v>1.0940399999999999</v>
          </cell>
          <cell r="G276">
            <v>1.7931299999999999</v>
          </cell>
          <cell r="Y276">
            <v>0.57753500000000002</v>
          </cell>
          <cell r="Z276">
            <v>1018.7</v>
          </cell>
        </row>
        <row r="277">
          <cell r="D277">
            <v>96.780500000000004</v>
          </cell>
          <cell r="E277">
            <v>0.2112</v>
          </cell>
          <cell r="F277">
            <v>1.0815999999999999</v>
          </cell>
          <cell r="G277">
            <v>1.7219800000000001</v>
          </cell>
          <cell r="Y277">
            <v>0.57710300000000003</v>
          </cell>
          <cell r="Z277">
            <v>1018.5</v>
          </cell>
        </row>
        <row r="278">
          <cell r="D278">
            <v>96.558899999999994</v>
          </cell>
          <cell r="E278">
            <v>0.22645499999999999</v>
          </cell>
          <cell r="F278">
            <v>1.0711900000000001</v>
          </cell>
          <cell r="G278">
            <v>1.9315500000000001</v>
          </cell>
          <cell r="Y278">
            <v>0.57817600000000002</v>
          </cell>
          <cell r="Z278">
            <v>1020.19</v>
          </cell>
        </row>
        <row r="279">
          <cell r="D279">
            <v>96.700599999999994</v>
          </cell>
          <cell r="E279">
            <v>0.23335600000000001</v>
          </cell>
          <cell r="F279">
            <v>1.0761499999999999</v>
          </cell>
          <cell r="G279">
            <v>1.7855399999999999</v>
          </cell>
          <cell r="Y279">
            <v>0.57743800000000001</v>
          </cell>
          <cell r="Z279">
            <v>1018.79</v>
          </cell>
        </row>
        <row r="280">
          <cell r="D280">
            <v>96.839799999999997</v>
          </cell>
          <cell r="E280">
            <v>0.22481599999999999</v>
          </cell>
          <cell r="F280">
            <v>1.0760700000000001</v>
          </cell>
          <cell r="G280">
            <v>1.66326</v>
          </cell>
          <cell r="Y280">
            <v>0.57671899999999998</v>
          </cell>
          <cell r="Z280">
            <v>1017.81</v>
          </cell>
        </row>
        <row r="281">
          <cell r="D281">
            <v>96.863299999999995</v>
          </cell>
          <cell r="E281">
            <v>0.21613299999999999</v>
          </cell>
          <cell r="F281">
            <v>1.0803400000000001</v>
          </cell>
          <cell r="G281">
            <v>1.6500300000000001</v>
          </cell>
          <cell r="Y281">
            <v>0.57658399999999999</v>
          </cell>
          <cell r="Z281">
            <v>1017.63</v>
          </cell>
        </row>
        <row r="282">
          <cell r="D282">
            <v>96.846199999999996</v>
          </cell>
          <cell r="E282">
            <v>0.21721199999999999</v>
          </cell>
          <cell r="F282">
            <v>1.07843</v>
          </cell>
          <cell r="G282">
            <v>1.67204</v>
          </cell>
          <cell r="Y282">
            <v>0.57662999999999998</v>
          </cell>
          <cell r="Z282">
            <v>1017.74</v>
          </cell>
        </row>
        <row r="283">
          <cell r="D283">
            <v>96.826099999999997</v>
          </cell>
          <cell r="E283">
            <v>0.22133700000000001</v>
          </cell>
          <cell r="F283">
            <v>1.0746800000000001</v>
          </cell>
          <cell r="G283">
            <v>1.69232</v>
          </cell>
          <cell r="Y283">
            <v>0.57669400000000004</v>
          </cell>
          <cell r="Z283">
            <v>1017.86</v>
          </cell>
        </row>
        <row r="284">
          <cell r="D284">
            <v>96.697400000000002</v>
          </cell>
          <cell r="E284">
            <v>0.20966399999999999</v>
          </cell>
          <cell r="F284">
            <v>1.0875600000000001</v>
          </cell>
          <cell r="G284">
            <v>1.8284499999999999</v>
          </cell>
          <cell r="Y284">
            <v>0.57733100000000004</v>
          </cell>
          <cell r="Z284">
            <v>1018.73</v>
          </cell>
        </row>
        <row r="285">
          <cell r="D285">
            <v>96.666700000000006</v>
          </cell>
          <cell r="E285">
            <v>0.20297399999999999</v>
          </cell>
          <cell r="F285">
            <v>1.0778000000000001</v>
          </cell>
          <cell r="G285">
            <v>1.8770100000000001</v>
          </cell>
          <cell r="Y285">
            <v>0.57741500000000001</v>
          </cell>
          <cell r="Z285">
            <v>1019.23</v>
          </cell>
        </row>
        <row r="286">
          <cell r="D286">
            <v>96.537700000000001</v>
          </cell>
          <cell r="E286">
            <v>0.26285900000000001</v>
          </cell>
          <cell r="F286">
            <v>1.05582</v>
          </cell>
          <cell r="G286">
            <v>1.9355</v>
          </cell>
          <cell r="Y286">
            <v>0.578102</v>
          </cell>
          <cell r="Z286">
            <v>1019.86</v>
          </cell>
        </row>
        <row r="287">
          <cell r="D287">
            <v>96.073300000000003</v>
          </cell>
          <cell r="E287">
            <v>0.20236899999999999</v>
          </cell>
          <cell r="F287">
            <v>1.0731900000000001</v>
          </cell>
          <cell r="G287">
            <v>2.4626800000000002</v>
          </cell>
          <cell r="Y287">
            <v>0.58037899999999998</v>
          </cell>
          <cell r="Z287">
            <v>1024.02</v>
          </cell>
        </row>
        <row r="288">
          <cell r="D288">
            <v>95.867400000000004</v>
          </cell>
          <cell r="E288">
            <v>0.20047799999999999</v>
          </cell>
          <cell r="F288">
            <v>1.07491</v>
          </cell>
          <cell r="G288">
            <v>2.65625</v>
          </cell>
          <cell r="Y288">
            <v>0.58144499999999999</v>
          </cell>
          <cell r="Z288">
            <v>1025.68</v>
          </cell>
        </row>
        <row r="289">
          <cell r="D289">
            <v>96.076300000000003</v>
          </cell>
          <cell r="E289">
            <v>0.22423999999999999</v>
          </cell>
          <cell r="F289">
            <v>1.0546800000000001</v>
          </cell>
          <cell r="G289">
            <v>2.4285000000000001</v>
          </cell>
          <cell r="Y289">
            <v>0.58041500000000001</v>
          </cell>
          <cell r="Z289">
            <v>1024.17</v>
          </cell>
        </row>
        <row r="290">
          <cell r="D290">
            <v>96.164599999999993</v>
          </cell>
          <cell r="E290">
            <v>0.222938</v>
          </cell>
          <cell r="F290">
            <v>1.0742700000000001</v>
          </cell>
          <cell r="G290">
            <v>2.3310499999999998</v>
          </cell>
          <cell r="Y290">
            <v>0.58001999999999998</v>
          </cell>
          <cell r="Z290">
            <v>1023.08</v>
          </cell>
        </row>
        <row r="291">
          <cell r="D291">
            <v>96.238</v>
          </cell>
          <cell r="E291">
            <v>0.210699</v>
          </cell>
          <cell r="F291">
            <v>1.0889899999999999</v>
          </cell>
          <cell r="G291">
            <v>2.2613099999999999</v>
          </cell>
          <cell r="Y291">
            <v>0.57969000000000004</v>
          </cell>
          <cell r="Z291">
            <v>1022.39</v>
          </cell>
        </row>
        <row r="292">
          <cell r="D292">
            <v>96.313199999999995</v>
          </cell>
          <cell r="E292">
            <v>0.19812299999999999</v>
          </cell>
          <cell r="F292">
            <v>1.0611699999999999</v>
          </cell>
          <cell r="G292">
            <v>2.2311100000000001</v>
          </cell>
          <cell r="Y292">
            <v>0.579179</v>
          </cell>
          <cell r="Z292">
            <v>1022.5</v>
          </cell>
        </row>
        <row r="293">
          <cell r="D293">
            <v>96.281199999999998</v>
          </cell>
          <cell r="E293">
            <v>0.20145399999999999</v>
          </cell>
          <cell r="F293">
            <v>1.0520499999999999</v>
          </cell>
          <cell r="G293">
            <v>2.2549700000000001</v>
          </cell>
          <cell r="Y293">
            <v>0.57938999999999996</v>
          </cell>
          <cell r="Z293">
            <v>1023.01</v>
          </cell>
        </row>
        <row r="294">
          <cell r="D294">
            <v>96.366299999999995</v>
          </cell>
          <cell r="E294">
            <v>0.19816</v>
          </cell>
          <cell r="F294">
            <v>1.0424199999999999</v>
          </cell>
          <cell r="G294">
            <v>2.18662</v>
          </cell>
          <cell r="Y294">
            <v>0.57891999999999999</v>
          </cell>
          <cell r="Z294">
            <v>1022.57</v>
          </cell>
        </row>
        <row r="295">
          <cell r="D295">
            <v>96.356499999999997</v>
          </cell>
          <cell r="E295">
            <v>0.20054</v>
          </cell>
          <cell r="F295">
            <v>1.0608500000000001</v>
          </cell>
          <cell r="G295">
            <v>2.1806999999999999</v>
          </cell>
          <cell r="Y295">
            <v>0.57901599999999998</v>
          </cell>
          <cell r="Z295">
            <v>1022.21</v>
          </cell>
        </row>
        <row r="296">
          <cell r="D296">
            <v>96.3386</v>
          </cell>
          <cell r="E296">
            <v>0.19967599999999999</v>
          </cell>
          <cell r="F296">
            <v>1.0618099999999999</v>
          </cell>
          <cell r="G296">
            <v>2.1967400000000001</v>
          </cell>
          <cell r="Y296">
            <v>0.57911199999999996</v>
          </cell>
          <cell r="Z296">
            <v>1022.35</v>
          </cell>
        </row>
        <row r="297">
          <cell r="D297">
            <v>96.358800000000002</v>
          </cell>
          <cell r="E297">
            <v>0.204871</v>
          </cell>
          <cell r="F297">
            <v>1.06212</v>
          </cell>
          <cell r="G297">
            <v>2.1728299999999998</v>
          </cell>
          <cell r="Y297">
            <v>0.57899</v>
          </cell>
          <cell r="Z297">
            <v>1022.07</v>
          </cell>
        </row>
        <row r="298">
          <cell r="D298">
            <v>96.297899999999998</v>
          </cell>
          <cell r="E298">
            <v>0.21026700000000001</v>
          </cell>
          <cell r="F298">
            <v>1.0524500000000001</v>
          </cell>
          <cell r="G298">
            <v>2.2408899999999998</v>
          </cell>
          <cell r="Y298">
            <v>0.57920400000000005</v>
          </cell>
          <cell r="Z298">
            <v>1022.56</v>
          </cell>
        </row>
        <row r="299">
          <cell r="D299">
            <v>96.334599999999995</v>
          </cell>
          <cell r="E299">
            <v>0.210733</v>
          </cell>
          <cell r="F299">
            <v>1.0408299999999999</v>
          </cell>
          <cell r="G299">
            <v>2.2200500000000001</v>
          </cell>
          <cell r="Y299">
            <v>0.578932</v>
          </cell>
          <cell r="Z299">
            <v>1022.42</v>
          </cell>
        </row>
        <row r="300">
          <cell r="D300">
            <v>96.283199999999994</v>
          </cell>
          <cell r="E300">
            <v>0.21781</v>
          </cell>
          <cell r="F300">
            <v>1.04108</v>
          </cell>
          <cell r="G300">
            <v>2.27407</v>
          </cell>
          <cell r="Y300">
            <v>0.57910899999999998</v>
          </cell>
          <cell r="Z300">
            <v>1022.58</v>
          </cell>
        </row>
        <row r="301">
          <cell r="D301">
            <v>96.253900000000002</v>
          </cell>
          <cell r="E301">
            <v>0.22147500000000001</v>
          </cell>
          <cell r="F301">
            <v>1.0584899999999999</v>
          </cell>
          <cell r="G301">
            <v>2.2884899999999999</v>
          </cell>
          <cell r="Y301">
            <v>0.57927700000000004</v>
          </cell>
          <cell r="Z301">
            <v>1022.34</v>
          </cell>
        </row>
        <row r="302">
          <cell r="D302">
            <v>96.202799999999996</v>
          </cell>
          <cell r="E302">
            <v>0.207901</v>
          </cell>
          <cell r="F302">
            <v>1.0493600000000001</v>
          </cell>
          <cell r="G302">
            <v>2.3634400000000002</v>
          </cell>
          <cell r="Y302">
            <v>0.57949899999999999</v>
          </cell>
          <cell r="Z302">
            <v>1023.15</v>
          </cell>
        </row>
        <row r="303">
          <cell r="D303">
            <v>96.096400000000003</v>
          </cell>
          <cell r="E303">
            <v>0.22936100000000001</v>
          </cell>
          <cell r="F303">
            <v>1.0575300000000001</v>
          </cell>
          <cell r="G303">
            <v>2.43479</v>
          </cell>
          <cell r="Y303">
            <v>0.58009500000000003</v>
          </cell>
          <cell r="Z303">
            <v>1023.52</v>
          </cell>
        </row>
        <row r="304">
          <cell r="D304">
            <v>96.100099999999998</v>
          </cell>
          <cell r="E304">
            <v>0.241143</v>
          </cell>
          <cell r="F304">
            <v>1.0466299999999999</v>
          </cell>
          <cell r="G304">
            <v>2.4228800000000001</v>
          </cell>
          <cell r="Y304">
            <v>0.58008800000000005</v>
          </cell>
          <cell r="Z304">
            <v>1023.59</v>
          </cell>
        </row>
        <row r="305">
          <cell r="D305">
            <v>96.016099999999994</v>
          </cell>
          <cell r="E305">
            <v>0.23925199999999999</v>
          </cell>
          <cell r="F305">
            <v>1.0424899999999999</v>
          </cell>
          <cell r="G305">
            <v>2.4973200000000002</v>
          </cell>
          <cell r="Y305">
            <v>0.58060800000000001</v>
          </cell>
          <cell r="Z305">
            <v>1024.54</v>
          </cell>
        </row>
        <row r="306">
          <cell r="D306">
            <v>96.040499999999994</v>
          </cell>
          <cell r="E306">
            <v>0.24501200000000001</v>
          </cell>
          <cell r="F306">
            <v>1.03609</v>
          </cell>
          <cell r="G306">
            <v>2.4742299999999999</v>
          </cell>
          <cell r="Y306">
            <v>0.58044799999999996</v>
          </cell>
          <cell r="Z306">
            <v>1024.3499999999999</v>
          </cell>
        </row>
        <row r="307">
          <cell r="D307">
            <v>96.071100000000001</v>
          </cell>
          <cell r="E307">
            <v>0.247006</v>
          </cell>
          <cell r="F307">
            <v>1.03861</v>
          </cell>
          <cell r="G307">
            <v>2.4383699999999999</v>
          </cell>
          <cell r="Y307">
            <v>0.58031699999999997</v>
          </cell>
          <cell r="Z307">
            <v>1024.05</v>
          </cell>
        </row>
        <row r="308">
          <cell r="D308">
            <v>96.495400000000004</v>
          </cell>
          <cell r="E308">
            <v>0.23274900000000001</v>
          </cell>
          <cell r="F308">
            <v>1.06128</v>
          </cell>
          <cell r="G308">
            <v>2.0314000000000001</v>
          </cell>
          <cell r="Y308">
            <v>0.57821400000000001</v>
          </cell>
          <cell r="Z308">
            <v>1020.4</v>
          </cell>
        </row>
        <row r="309">
          <cell r="D309">
            <v>96.689599999999999</v>
          </cell>
          <cell r="E309">
            <v>0.23206299999999999</v>
          </cell>
          <cell r="F309">
            <v>1.05874</v>
          </cell>
          <cell r="G309">
            <v>1.8421799999999999</v>
          </cell>
          <cell r="Y309">
            <v>0.57725000000000004</v>
          </cell>
          <cell r="Z309">
            <v>1018.96</v>
          </cell>
        </row>
        <row r="310">
          <cell r="D310">
            <v>96.767099999999999</v>
          </cell>
          <cell r="E310">
            <v>0.237623</v>
          </cell>
          <cell r="F310">
            <v>1.0517099999999999</v>
          </cell>
          <cell r="G310">
            <v>1.7667200000000001</v>
          </cell>
          <cell r="Y310">
            <v>0.57682299999999997</v>
          </cell>
          <cell r="Z310">
            <v>1018.38</v>
          </cell>
        </row>
        <row r="311">
          <cell r="D311">
            <v>96.736599999999996</v>
          </cell>
          <cell r="E311">
            <v>0.228821</v>
          </cell>
          <cell r="F311">
            <v>1.0621799999999999</v>
          </cell>
          <cell r="G311">
            <v>1.7976799999999999</v>
          </cell>
          <cell r="Y311">
            <v>0.57700700000000005</v>
          </cell>
          <cell r="Z311">
            <v>1018.55</v>
          </cell>
        </row>
        <row r="312">
          <cell r="D312">
            <v>96.675299999999993</v>
          </cell>
          <cell r="E312">
            <v>0.230208</v>
          </cell>
          <cell r="F312">
            <v>1.0823499999999999</v>
          </cell>
          <cell r="G312">
            <v>1.8380300000000001</v>
          </cell>
          <cell r="Y312">
            <v>0.577403</v>
          </cell>
          <cell r="Z312">
            <v>1018.64</v>
          </cell>
        </row>
        <row r="313">
          <cell r="D313">
            <v>96.672899999999998</v>
          </cell>
          <cell r="E313">
            <v>0.21770999999999999</v>
          </cell>
          <cell r="F313">
            <v>1.09274</v>
          </cell>
          <cell r="G313">
            <v>1.84107</v>
          </cell>
          <cell r="Y313">
            <v>0.57748200000000005</v>
          </cell>
          <cell r="Z313">
            <v>1018.71</v>
          </cell>
        </row>
        <row r="314">
          <cell r="D314">
            <v>96.678200000000004</v>
          </cell>
          <cell r="E314">
            <v>0.21158099999999999</v>
          </cell>
          <cell r="F314">
            <v>1.0911</v>
          </cell>
          <cell r="G314">
            <v>1.8341400000000001</v>
          </cell>
          <cell r="Y314">
            <v>0.57752800000000004</v>
          </cell>
          <cell r="Z314">
            <v>1018.92</v>
          </cell>
        </row>
        <row r="315">
          <cell r="D315">
            <v>96.6952</v>
          </cell>
          <cell r="E315">
            <v>0.21890100000000001</v>
          </cell>
          <cell r="F315">
            <v>1.0929199999999999</v>
          </cell>
          <cell r="G315">
            <v>1.80857</v>
          </cell>
          <cell r="Y315">
            <v>0.57745299999999999</v>
          </cell>
          <cell r="Z315">
            <v>1018.63</v>
          </cell>
        </row>
        <row r="316">
          <cell r="D316">
            <v>96.947199999999995</v>
          </cell>
          <cell r="E316">
            <v>0.20148099999999999</v>
          </cell>
          <cell r="F316">
            <v>1.07961</v>
          </cell>
          <cell r="G316">
            <v>1.5996600000000001</v>
          </cell>
          <cell r="Y316">
            <v>0.57608199999999998</v>
          </cell>
          <cell r="Z316">
            <v>1017.11</v>
          </cell>
        </row>
        <row r="317">
          <cell r="D317">
            <v>97.125699999999995</v>
          </cell>
          <cell r="E317">
            <v>0.18707799999999999</v>
          </cell>
          <cell r="F317">
            <v>1.06671</v>
          </cell>
          <cell r="G317">
            <v>1.45296</v>
          </cell>
          <cell r="Y317">
            <v>0.57509999999999994</v>
          </cell>
          <cell r="Z317">
            <v>1016.13</v>
          </cell>
        </row>
        <row r="318">
          <cell r="D318">
            <v>97.032899999999998</v>
          </cell>
          <cell r="E318">
            <v>0.17291300000000001</v>
          </cell>
          <cell r="F318">
            <v>1.0953999999999999</v>
          </cell>
          <cell r="G318">
            <v>1.52765</v>
          </cell>
          <cell r="Y318">
            <v>0.57573700000000005</v>
          </cell>
          <cell r="Z318">
            <v>1016.64</v>
          </cell>
        </row>
        <row r="319">
          <cell r="D319">
            <v>97.011200000000002</v>
          </cell>
          <cell r="E319">
            <v>0.170816</v>
          </cell>
          <cell r="F319">
            <v>1.0985100000000001</v>
          </cell>
          <cell r="G319">
            <v>1.5483</v>
          </cell>
          <cell r="Y319">
            <v>0.57586800000000005</v>
          </cell>
          <cell r="Z319">
            <v>1016.8</v>
          </cell>
        </row>
        <row r="320">
          <cell r="D320">
            <v>97.068799999999996</v>
          </cell>
          <cell r="E320">
            <v>0.16264200000000001</v>
          </cell>
          <cell r="F320">
            <v>1.1113900000000001</v>
          </cell>
          <cell r="G320">
            <v>1.49166</v>
          </cell>
          <cell r="Y320">
            <v>0.57561799999999996</v>
          </cell>
          <cell r="Z320">
            <v>1016.22</v>
          </cell>
        </row>
        <row r="321">
          <cell r="D321">
            <v>97.2911</v>
          </cell>
          <cell r="E321">
            <v>0.155171</v>
          </cell>
          <cell r="F321">
            <v>1.0726100000000001</v>
          </cell>
          <cell r="G321">
            <v>1.33229</v>
          </cell>
          <cell r="Y321">
            <v>0.57419299999999995</v>
          </cell>
          <cell r="Z321">
            <v>1015.09</v>
          </cell>
        </row>
        <row r="322">
          <cell r="D322">
            <v>97.325100000000006</v>
          </cell>
          <cell r="E322">
            <v>0.155111</v>
          </cell>
          <cell r="F322">
            <v>1.0506200000000001</v>
          </cell>
          <cell r="G322">
            <v>1.3130500000000001</v>
          </cell>
          <cell r="Y322">
            <v>0.57396899999999995</v>
          </cell>
          <cell r="Z322">
            <v>1015.29</v>
          </cell>
        </row>
        <row r="323">
          <cell r="D323">
            <v>97.308599999999998</v>
          </cell>
          <cell r="E323">
            <v>0.16503399999999999</v>
          </cell>
          <cell r="F323">
            <v>1.04555</v>
          </cell>
          <cell r="G323">
            <v>1.3234999999999999</v>
          </cell>
          <cell r="Y323">
            <v>0.57401800000000003</v>
          </cell>
          <cell r="Z323">
            <v>1015.33</v>
          </cell>
        </row>
        <row r="324">
          <cell r="D324">
            <v>97.046199999999999</v>
          </cell>
          <cell r="E324">
            <v>0.17946200000000001</v>
          </cell>
          <cell r="F324">
            <v>1.0568900000000001</v>
          </cell>
          <cell r="G324">
            <v>1.55219</v>
          </cell>
          <cell r="Y324">
            <v>0.57538100000000003</v>
          </cell>
          <cell r="Z324">
            <v>1016.95</v>
          </cell>
        </row>
        <row r="325">
          <cell r="D325">
            <v>97.046800000000005</v>
          </cell>
          <cell r="E325">
            <v>0.18208199999999999</v>
          </cell>
          <cell r="F325">
            <v>1.0436000000000001</v>
          </cell>
          <cell r="G325">
            <v>1.56332</v>
          </cell>
          <cell r="Y325">
            <v>0.57531299999999996</v>
          </cell>
          <cell r="Z325">
            <v>1017.14</v>
          </cell>
        </row>
        <row r="326">
          <cell r="D326">
            <v>97.108400000000003</v>
          </cell>
          <cell r="E326">
            <v>0.20213300000000001</v>
          </cell>
          <cell r="F326">
            <v>1.02708</v>
          </cell>
          <cell r="G326">
            <v>1.4963900000000001</v>
          </cell>
          <cell r="Y326">
            <v>0.57493700000000003</v>
          </cell>
          <cell r="Z326">
            <v>1016.63</v>
          </cell>
        </row>
        <row r="327">
          <cell r="D327">
            <v>97.133099999999999</v>
          </cell>
          <cell r="E327">
            <v>0.16204099999999999</v>
          </cell>
          <cell r="F327">
            <v>1.05897</v>
          </cell>
          <cell r="G327">
            <v>1.4966699999999999</v>
          </cell>
          <cell r="Y327">
            <v>0.57489000000000001</v>
          </cell>
          <cell r="Z327">
            <v>1016.42</v>
          </cell>
        </row>
        <row r="328">
          <cell r="D328">
            <v>97.034400000000005</v>
          </cell>
          <cell r="E328">
            <v>0.15912000000000001</v>
          </cell>
          <cell r="F328">
            <v>1.06718</v>
          </cell>
          <cell r="G328">
            <v>1.59379</v>
          </cell>
          <cell r="Y328">
            <v>0.57538500000000004</v>
          </cell>
          <cell r="Z328">
            <v>1017.04</v>
          </cell>
        </row>
        <row r="329">
          <cell r="D329">
            <v>96.858900000000006</v>
          </cell>
          <cell r="E329">
            <v>0.204155</v>
          </cell>
          <cell r="F329">
            <v>1.06084</v>
          </cell>
          <cell r="G329">
            <v>1.7131000000000001</v>
          </cell>
          <cell r="Y329">
            <v>0.57628900000000005</v>
          </cell>
          <cell r="Z329">
            <v>1017.87</v>
          </cell>
        </row>
        <row r="330">
          <cell r="D330">
            <v>96.6297</v>
          </cell>
          <cell r="E330">
            <v>0.23211999999999999</v>
          </cell>
          <cell r="F330">
            <v>1.07603</v>
          </cell>
          <cell r="G330">
            <v>1.87524</v>
          </cell>
          <cell r="Y330">
            <v>0.57764800000000005</v>
          </cell>
          <cell r="Z330">
            <v>1019.15</v>
          </cell>
        </row>
        <row r="331">
          <cell r="D331">
            <v>96.611199999999997</v>
          </cell>
          <cell r="E331">
            <v>0.23102200000000001</v>
          </cell>
          <cell r="F331">
            <v>1.0827500000000001</v>
          </cell>
          <cell r="G331">
            <v>1.8856900000000001</v>
          </cell>
          <cell r="Y331">
            <v>0.57782299999999998</v>
          </cell>
          <cell r="Z331">
            <v>1019.27</v>
          </cell>
        </row>
        <row r="332">
          <cell r="D332">
            <v>96.851600000000005</v>
          </cell>
          <cell r="E332">
            <v>0.249248</v>
          </cell>
          <cell r="F332">
            <v>1.0635300000000001</v>
          </cell>
          <cell r="G332">
            <v>1.6520600000000001</v>
          </cell>
          <cell r="Y332">
            <v>0.57652000000000003</v>
          </cell>
          <cell r="Z332">
            <v>1017.41</v>
          </cell>
        </row>
        <row r="333">
          <cell r="D333">
            <v>96.917900000000003</v>
          </cell>
          <cell r="E333">
            <v>0.23896899999999999</v>
          </cell>
          <cell r="F333">
            <v>1.06223</v>
          </cell>
          <cell r="G333">
            <v>1.6037999999999999</v>
          </cell>
          <cell r="Y333">
            <v>0.57615000000000005</v>
          </cell>
          <cell r="Z333">
            <v>1017.03</v>
          </cell>
        </row>
        <row r="334">
          <cell r="D334">
            <v>96.979100000000003</v>
          </cell>
          <cell r="E334">
            <v>0.21596899999999999</v>
          </cell>
          <cell r="F334">
            <v>1.08247</v>
          </cell>
          <cell r="G334">
            <v>1.556</v>
          </cell>
          <cell r="Y334">
            <v>0.57588399999999995</v>
          </cell>
          <cell r="Z334">
            <v>1016.48</v>
          </cell>
        </row>
        <row r="335">
          <cell r="D335">
            <v>97.006</v>
          </cell>
          <cell r="E335">
            <v>0.215193</v>
          </cell>
          <cell r="F335">
            <v>1.08491</v>
          </cell>
          <cell r="G335">
            <v>1.5310999999999999</v>
          </cell>
          <cell r="Y335">
            <v>0.57572199999999996</v>
          </cell>
          <cell r="Z335">
            <v>1016.18</v>
          </cell>
        </row>
        <row r="336">
          <cell r="D336">
            <v>97.019099999999995</v>
          </cell>
          <cell r="E336">
            <v>0.215284</v>
          </cell>
          <cell r="F336">
            <v>1.0757699999999999</v>
          </cell>
          <cell r="G336">
            <v>1.5253099999999999</v>
          </cell>
          <cell r="Y336">
            <v>0.57562800000000003</v>
          </cell>
          <cell r="Z336">
            <v>1016.26</v>
          </cell>
        </row>
        <row r="337">
          <cell r="D337">
            <v>97.086699999999993</v>
          </cell>
          <cell r="E337">
            <v>0.199431</v>
          </cell>
          <cell r="F337">
            <v>1.06664</v>
          </cell>
          <cell r="G337">
            <v>1.48254</v>
          </cell>
          <cell r="Y337">
            <v>0.57527300000000003</v>
          </cell>
          <cell r="Z337">
            <v>1016.2</v>
          </cell>
        </row>
        <row r="338">
          <cell r="D338">
            <v>97.122699999999995</v>
          </cell>
          <cell r="E338">
            <v>0.19594800000000001</v>
          </cell>
          <cell r="F338">
            <v>1.07802</v>
          </cell>
          <cell r="G338">
            <v>1.4415</v>
          </cell>
          <cell r="Y338">
            <v>0.575125</v>
          </cell>
          <cell r="Z338">
            <v>1015.74</v>
          </cell>
        </row>
        <row r="339">
          <cell r="D339">
            <v>97.189300000000003</v>
          </cell>
          <cell r="E339">
            <v>0.171991</v>
          </cell>
          <cell r="F339">
            <v>1.10294</v>
          </cell>
          <cell r="G339">
            <v>1.38422</v>
          </cell>
          <cell r="Y339">
            <v>0.57486199999999998</v>
          </cell>
          <cell r="Z339">
            <v>1015.09</v>
          </cell>
        </row>
        <row r="340">
          <cell r="D340">
            <v>97.196100000000001</v>
          </cell>
          <cell r="E340">
            <v>0.17072499999999999</v>
          </cell>
          <cell r="F340">
            <v>1.10466</v>
          </cell>
          <cell r="G340">
            <v>1.3714500000000001</v>
          </cell>
          <cell r="Y340">
            <v>0.574878</v>
          </cell>
          <cell r="Z340">
            <v>1015.09</v>
          </cell>
        </row>
        <row r="341">
          <cell r="D341">
            <v>97.250299999999996</v>
          </cell>
          <cell r="E341">
            <v>0.16731799999999999</v>
          </cell>
          <cell r="F341">
            <v>1.1020300000000001</v>
          </cell>
          <cell r="G341">
            <v>1.33589</v>
          </cell>
          <cell r="Y341">
            <v>0.57451799999999997</v>
          </cell>
          <cell r="Z341">
            <v>1014.65</v>
          </cell>
        </row>
        <row r="342">
          <cell r="D342">
            <v>97.265199999999993</v>
          </cell>
          <cell r="E342">
            <v>0.17066700000000001</v>
          </cell>
          <cell r="F342">
            <v>1.07491</v>
          </cell>
          <cell r="G342">
            <v>1.33205</v>
          </cell>
          <cell r="Y342">
            <v>0.57440599999999997</v>
          </cell>
          <cell r="Z342">
            <v>1015.1</v>
          </cell>
        </row>
        <row r="343">
          <cell r="D343">
            <v>97.319500000000005</v>
          </cell>
          <cell r="E343">
            <v>0.16506699999999999</v>
          </cell>
          <cell r="F343">
            <v>1.06023</v>
          </cell>
          <cell r="G343">
            <v>1.3018099999999999</v>
          </cell>
          <cell r="Y343">
            <v>0.57404500000000003</v>
          </cell>
          <cell r="Z343">
            <v>1015</v>
          </cell>
        </row>
        <row r="344">
          <cell r="D344">
            <v>97.347899999999996</v>
          </cell>
          <cell r="E344">
            <v>0.16916100000000001</v>
          </cell>
          <cell r="F344">
            <v>1.0426500000000001</v>
          </cell>
          <cell r="G344">
            <v>1.2986800000000001</v>
          </cell>
          <cell r="Y344">
            <v>0.57372299999999998</v>
          </cell>
          <cell r="Z344">
            <v>1014.88</v>
          </cell>
        </row>
        <row r="345">
          <cell r="D345">
            <v>97.316900000000004</v>
          </cell>
          <cell r="E345">
            <v>0.18034500000000001</v>
          </cell>
          <cell r="F345">
            <v>1.0398799999999999</v>
          </cell>
          <cell r="G345">
            <v>1.3206899999999999</v>
          </cell>
          <cell r="Y345">
            <v>0.573855</v>
          </cell>
          <cell r="Z345">
            <v>1014.97</v>
          </cell>
        </row>
        <row r="346">
          <cell r="D346">
            <v>97.304699999999997</v>
          </cell>
          <cell r="E346">
            <v>0.18165500000000001</v>
          </cell>
          <cell r="F346">
            <v>1.0406599999999999</v>
          </cell>
          <cell r="G346">
            <v>1.3346800000000001</v>
          </cell>
          <cell r="Y346">
            <v>0.57388600000000001</v>
          </cell>
          <cell r="Z346">
            <v>1014.98</v>
          </cell>
        </row>
        <row r="347">
          <cell r="D347">
            <v>97.339399999999998</v>
          </cell>
          <cell r="E347">
            <v>0.16777600000000001</v>
          </cell>
          <cell r="F347">
            <v>1.03549</v>
          </cell>
          <cell r="G347">
            <v>1.3181400000000001</v>
          </cell>
          <cell r="Y347">
            <v>0.57370699999999997</v>
          </cell>
          <cell r="Z347">
            <v>1015.06</v>
          </cell>
        </row>
        <row r="348">
          <cell r="D348">
            <v>97.331699999999998</v>
          </cell>
          <cell r="E348">
            <v>0.17346</v>
          </cell>
          <cell r="F348">
            <v>1.0338799999999999</v>
          </cell>
          <cell r="G348">
            <v>1.3181799999999999</v>
          </cell>
          <cell r="Y348">
            <v>0.57376400000000005</v>
          </cell>
          <cell r="Z348">
            <v>1015.09</v>
          </cell>
        </row>
        <row r="349">
          <cell r="D349">
            <v>97.238699999999994</v>
          </cell>
          <cell r="E349">
            <v>0.17363500000000001</v>
          </cell>
          <cell r="F349">
            <v>1.0352399999999999</v>
          </cell>
          <cell r="G349">
            <v>1.3962699999999999</v>
          </cell>
          <cell r="Y349">
            <v>0.57433800000000002</v>
          </cell>
          <cell r="Z349">
            <v>1015.96</v>
          </cell>
        </row>
        <row r="350">
          <cell r="D350">
            <v>97.1922</v>
          </cell>
          <cell r="E350">
            <v>0.171455</v>
          </cell>
          <cell r="F350">
            <v>1.0376099999999999</v>
          </cell>
          <cell r="G350">
            <v>1.43607</v>
          </cell>
          <cell r="Y350">
            <v>0.57464999999999999</v>
          </cell>
          <cell r="Z350">
            <v>1016.42</v>
          </cell>
        </row>
        <row r="351">
          <cell r="D351">
            <v>97.188199999999995</v>
          </cell>
          <cell r="E351">
            <v>0.16614399999999999</v>
          </cell>
          <cell r="F351">
            <v>1.0465100000000001</v>
          </cell>
          <cell r="G351">
            <v>1.43397</v>
          </cell>
          <cell r="Y351">
            <v>0.57479800000000003</v>
          </cell>
          <cell r="Z351">
            <v>1016.51</v>
          </cell>
        </row>
        <row r="352">
          <cell r="D352">
            <v>97.203500000000005</v>
          </cell>
          <cell r="E352">
            <v>0.158996</v>
          </cell>
          <cell r="F352">
            <v>1.05731</v>
          </cell>
          <cell r="G352">
            <v>1.4293</v>
          </cell>
          <cell r="Y352">
            <v>0.574681</v>
          </cell>
          <cell r="Z352">
            <v>1016.18</v>
          </cell>
        </row>
        <row r="353">
          <cell r="D353">
            <v>97.118499999999997</v>
          </cell>
          <cell r="E353">
            <v>0.176839</v>
          </cell>
          <cell r="F353">
            <v>1.0680400000000001</v>
          </cell>
          <cell r="G353">
            <v>1.4775100000000001</v>
          </cell>
          <cell r="Y353">
            <v>0.57518100000000005</v>
          </cell>
          <cell r="Z353">
            <v>1016.39</v>
          </cell>
        </row>
        <row r="354">
          <cell r="D354">
            <v>97.115600000000001</v>
          </cell>
          <cell r="E354">
            <v>0.16220300000000001</v>
          </cell>
          <cell r="F354">
            <v>1.09968</v>
          </cell>
          <cell r="G354">
            <v>1.4638599999999999</v>
          </cell>
          <cell r="Y354">
            <v>0.57534799999999997</v>
          </cell>
          <cell r="Z354">
            <v>1016.1</v>
          </cell>
        </row>
        <row r="355">
          <cell r="D355">
            <v>97.083299999999994</v>
          </cell>
          <cell r="E355">
            <v>0.16303899999999999</v>
          </cell>
          <cell r="F355">
            <v>1.1027899999999999</v>
          </cell>
          <cell r="G355">
            <v>1.48613</v>
          </cell>
          <cell r="Y355">
            <v>0.57557100000000005</v>
          </cell>
          <cell r="Z355">
            <v>1016.35</v>
          </cell>
        </row>
        <row r="356">
          <cell r="D356">
            <v>97.042900000000003</v>
          </cell>
          <cell r="E356">
            <v>0.16351399999999999</v>
          </cell>
          <cell r="F356">
            <v>1.10653</v>
          </cell>
          <cell r="G356">
            <v>1.52277</v>
          </cell>
          <cell r="Y356">
            <v>0.57578499999999999</v>
          </cell>
          <cell r="Z356">
            <v>1016.59</v>
          </cell>
        </row>
        <row r="357">
          <cell r="D357">
            <v>97.002799999999993</v>
          </cell>
          <cell r="E357">
            <v>0.16250100000000001</v>
          </cell>
          <cell r="F357">
            <v>1.1369800000000001</v>
          </cell>
          <cell r="G357">
            <v>1.5294099999999999</v>
          </cell>
          <cell r="Y357">
            <v>0.57615400000000005</v>
          </cell>
          <cell r="Z357">
            <v>1016.41</v>
          </cell>
        </row>
        <row r="358">
          <cell r="D358">
            <v>97.04</v>
          </cell>
          <cell r="E358">
            <v>0.14210900000000001</v>
          </cell>
          <cell r="F358">
            <v>1.1654800000000001</v>
          </cell>
          <cell r="G358">
            <v>1.4841299999999999</v>
          </cell>
          <cell r="Y358">
            <v>0.57612399999999997</v>
          </cell>
          <cell r="Z358">
            <v>1015.98</v>
          </cell>
        </row>
        <row r="359">
          <cell r="D359">
            <v>97.105199999999996</v>
          </cell>
          <cell r="E359">
            <v>0.12831200000000001</v>
          </cell>
          <cell r="F359">
            <v>1.1706399999999999</v>
          </cell>
          <cell r="G359">
            <v>1.4427700000000001</v>
          </cell>
          <cell r="Y359">
            <v>0.57572100000000004</v>
          </cell>
          <cell r="Z359">
            <v>1015.45</v>
          </cell>
        </row>
        <row r="360">
          <cell r="D360">
            <v>97.244600000000005</v>
          </cell>
          <cell r="E360">
            <v>0.13249</v>
          </cell>
          <cell r="F360">
            <v>1.1452800000000001</v>
          </cell>
          <cell r="G360">
            <v>1.3303100000000001</v>
          </cell>
          <cell r="Y360">
            <v>0.57484000000000002</v>
          </cell>
          <cell r="Z360">
            <v>1014.64</v>
          </cell>
        </row>
        <row r="361">
          <cell r="D361">
            <v>97.384600000000006</v>
          </cell>
          <cell r="E361">
            <v>0.12523000000000001</v>
          </cell>
          <cell r="F361">
            <v>1.1212200000000001</v>
          </cell>
          <cell r="G361">
            <v>1.22567</v>
          </cell>
          <cell r="Y361">
            <v>0.57398300000000002</v>
          </cell>
          <cell r="Z361">
            <v>1014.03</v>
          </cell>
        </row>
        <row r="362">
          <cell r="D362">
            <v>97.399500000000003</v>
          </cell>
          <cell r="E362">
            <v>0.11802</v>
          </cell>
          <cell r="F362">
            <v>1.11815</v>
          </cell>
          <cell r="G362">
            <v>1.2199500000000001</v>
          </cell>
          <cell r="Y362">
            <v>0.57389699999999999</v>
          </cell>
          <cell r="Z362">
            <v>1014.09</v>
          </cell>
        </row>
        <row r="363">
          <cell r="D363">
            <v>97.406599999999997</v>
          </cell>
          <cell r="E363">
            <v>0.122471</v>
          </cell>
          <cell r="F363">
            <v>1.1129199999999999</v>
          </cell>
          <cell r="G363">
            <v>1.21288</v>
          </cell>
          <cell r="Y363">
            <v>0.57383200000000001</v>
          </cell>
          <cell r="Z363">
            <v>1014.04</v>
          </cell>
        </row>
        <row r="364">
          <cell r="D364">
            <v>97.426400000000001</v>
          </cell>
          <cell r="E364">
            <v>0.128168</v>
          </cell>
          <cell r="F364">
            <v>1.1109199999999999</v>
          </cell>
          <cell r="G364">
            <v>1.1908799999999999</v>
          </cell>
          <cell r="Y364">
            <v>0.57371000000000005</v>
          </cell>
          <cell r="Z364">
            <v>1013.81</v>
          </cell>
        </row>
        <row r="365">
          <cell r="D365">
            <v>97.429199999999994</v>
          </cell>
          <cell r="E365">
            <v>0.12834799999999999</v>
          </cell>
          <cell r="F365">
            <v>1.08524</v>
          </cell>
          <cell r="G365">
            <v>1.1955899999999999</v>
          </cell>
          <cell r="Y365">
            <v>0.57371499999999997</v>
          </cell>
          <cell r="Z365">
            <v>1014.46</v>
          </cell>
        </row>
        <row r="366">
          <cell r="D366">
            <v>97.4178</v>
          </cell>
          <cell r="E366">
            <v>0.12981300000000001</v>
          </cell>
          <cell r="F366">
            <v>1.0791200000000001</v>
          </cell>
          <cell r="G366">
            <v>1.2047000000000001</v>
          </cell>
          <cell r="Y366">
            <v>0.57380100000000001</v>
          </cell>
          <cell r="Z366">
            <v>1014.72</v>
          </cell>
        </row>
        <row r="367">
          <cell r="D367">
            <v>97.460300000000004</v>
          </cell>
          <cell r="E367">
            <v>0.12800600000000001</v>
          </cell>
          <cell r="F367">
            <v>1.0713699999999999</v>
          </cell>
          <cell r="G367">
            <v>1.1852799999999999</v>
          </cell>
          <cell r="Y367">
            <v>0.57344799999999996</v>
          </cell>
          <cell r="Z367">
            <v>1014.4</v>
          </cell>
        </row>
        <row r="368">
          <cell r="D368">
            <v>97.495000000000005</v>
          </cell>
          <cell r="E368">
            <v>0.12250800000000001</v>
          </cell>
          <cell r="F368">
            <v>1.06742</v>
          </cell>
          <cell r="G368">
            <v>1.1759599999999999</v>
          </cell>
          <cell r="Y368">
            <v>0.57313700000000001</v>
          </cell>
          <cell r="Z368">
            <v>1014.1</v>
          </cell>
        </row>
        <row r="369">
          <cell r="D369">
            <v>97.497900000000001</v>
          </cell>
          <cell r="E369">
            <v>0.11999899999999999</v>
          </cell>
          <cell r="F369">
            <v>1.06168</v>
          </cell>
          <cell r="G369">
            <v>1.18004</v>
          </cell>
          <cell r="Y369">
            <v>0.573102</v>
          </cell>
          <cell r="Z369">
            <v>1014.24</v>
          </cell>
        </row>
        <row r="370">
          <cell r="D370">
            <v>97.507999999999996</v>
          </cell>
          <cell r="E370">
            <v>0.131658</v>
          </cell>
          <cell r="F370">
            <v>1.06552</v>
          </cell>
          <cell r="G370">
            <v>1.16157</v>
          </cell>
          <cell r="Y370">
            <v>0.57299999999999995</v>
          </cell>
          <cell r="Z370">
            <v>1013.79</v>
          </cell>
        </row>
        <row r="371">
          <cell r="D371">
            <v>97.532200000000003</v>
          </cell>
          <cell r="E371">
            <v>0.12737499999999999</v>
          </cell>
          <cell r="F371">
            <v>1.0490999999999999</v>
          </cell>
          <cell r="G371">
            <v>1.16065</v>
          </cell>
          <cell r="Y371">
            <v>0.57277900000000004</v>
          </cell>
          <cell r="Z371">
            <v>1013.93</v>
          </cell>
        </row>
        <row r="372">
          <cell r="D372">
            <v>97.532899999999998</v>
          </cell>
          <cell r="E372">
            <v>0.131878</v>
          </cell>
          <cell r="F372">
            <v>1.0429600000000001</v>
          </cell>
          <cell r="G372">
            <v>1.15839</v>
          </cell>
          <cell r="Y372">
            <v>0.572766</v>
          </cell>
          <cell r="Z372">
            <v>1013.99</v>
          </cell>
        </row>
        <row r="373">
          <cell r="D373">
            <v>97.528199999999998</v>
          </cell>
          <cell r="E373">
            <v>0.130304</v>
          </cell>
          <cell r="F373">
            <v>1.0503499999999999</v>
          </cell>
          <cell r="G373">
            <v>1.14957</v>
          </cell>
          <cell r="Y373">
            <v>0.57288899999999998</v>
          </cell>
          <cell r="Z373">
            <v>1014.02</v>
          </cell>
        </row>
        <row r="374">
          <cell r="D374">
            <v>97.615200000000002</v>
          </cell>
          <cell r="E374">
            <v>0.130242</v>
          </cell>
          <cell r="F374">
            <v>0.98514500000000005</v>
          </cell>
          <cell r="G374">
            <v>1.1540299999999999</v>
          </cell>
          <cell r="Y374">
            <v>0.57194400000000001</v>
          </cell>
          <cell r="Z374">
            <v>1014.19</v>
          </cell>
        </row>
        <row r="375">
          <cell r="D375">
            <v>97.608999999999995</v>
          </cell>
          <cell r="E375">
            <v>0.12978899999999999</v>
          </cell>
          <cell r="F375">
            <v>0.97975000000000001</v>
          </cell>
          <cell r="G375">
            <v>1.16744</v>
          </cell>
          <cell r="Y375">
            <v>0.57192399999999999</v>
          </cell>
          <cell r="Z375">
            <v>1014.31</v>
          </cell>
        </row>
        <row r="376">
          <cell r="D376">
            <v>97.566999999999993</v>
          </cell>
          <cell r="E376">
            <v>0.12103800000000001</v>
          </cell>
          <cell r="F376">
            <v>1.05996</v>
          </cell>
          <cell r="G376">
            <v>1.12449</v>
          </cell>
          <cell r="Y376">
            <v>0.57264700000000002</v>
          </cell>
          <cell r="Z376">
            <v>1013.55</v>
          </cell>
        </row>
        <row r="377">
          <cell r="D377">
            <v>97.5364</v>
          </cell>
          <cell r="E377">
            <v>0.126306</v>
          </cell>
          <cell r="F377">
            <v>1.08195</v>
          </cell>
          <cell r="G377">
            <v>1.11626</v>
          </cell>
          <cell r="Y377">
            <v>0.57300499999999999</v>
          </cell>
          <cell r="Z377">
            <v>1013.46</v>
          </cell>
        </row>
        <row r="378">
          <cell r="D378">
            <v>97.529600000000002</v>
          </cell>
          <cell r="E378">
            <v>0.13203599999999999</v>
          </cell>
          <cell r="F378">
            <v>1.05403</v>
          </cell>
          <cell r="G378">
            <v>1.14489</v>
          </cell>
          <cell r="Y378">
            <v>0.57290799999999997</v>
          </cell>
          <cell r="Z378">
            <v>1013.92</v>
          </cell>
        </row>
        <row r="379">
          <cell r="D379">
            <v>97.555199999999999</v>
          </cell>
          <cell r="E379">
            <v>0.125414</v>
          </cell>
          <cell r="F379">
            <v>1.0474300000000001</v>
          </cell>
          <cell r="G379">
            <v>1.12876</v>
          </cell>
          <cell r="Y379">
            <v>0.57278200000000001</v>
          </cell>
          <cell r="Z379">
            <v>1014</v>
          </cell>
        </row>
        <row r="380">
          <cell r="D380">
            <v>97.482100000000003</v>
          </cell>
          <cell r="E380">
            <v>0.117122</v>
          </cell>
          <cell r="F380">
            <v>1.0715300000000001</v>
          </cell>
          <cell r="G380">
            <v>1.18275</v>
          </cell>
          <cell r="Y380">
            <v>0.57328699999999999</v>
          </cell>
          <cell r="Z380">
            <v>1014.32</v>
          </cell>
        </row>
        <row r="381">
          <cell r="D381">
            <v>97.369200000000006</v>
          </cell>
          <cell r="E381">
            <v>0.119129</v>
          </cell>
          <cell r="F381">
            <v>1.0865499999999999</v>
          </cell>
          <cell r="G381">
            <v>1.2705299999999999</v>
          </cell>
          <cell r="Y381">
            <v>0.57396599999999998</v>
          </cell>
          <cell r="Z381">
            <v>1014.98</v>
          </cell>
        </row>
        <row r="382">
          <cell r="D382">
            <v>97.367400000000004</v>
          </cell>
          <cell r="E382">
            <v>0.12322</v>
          </cell>
          <cell r="F382">
            <v>1.08969</v>
          </cell>
          <cell r="G382">
            <v>1.2632099999999999</v>
          </cell>
          <cell r="Y382">
            <v>0.57399999999999995</v>
          </cell>
          <cell r="Z382">
            <v>1014.88</v>
          </cell>
        </row>
        <row r="383">
          <cell r="D383">
            <v>97.416799999999995</v>
          </cell>
          <cell r="E383">
            <v>0.118469</v>
          </cell>
          <cell r="F383">
            <v>1.08847</v>
          </cell>
          <cell r="G383">
            <v>1.2315700000000001</v>
          </cell>
          <cell r="Y383">
            <v>0.57366700000000004</v>
          </cell>
          <cell r="Z383">
            <v>1014.47</v>
          </cell>
        </row>
        <row r="384">
          <cell r="D384">
            <v>97.415599999999998</v>
          </cell>
          <cell r="E384">
            <v>0.12313200000000001</v>
          </cell>
          <cell r="F384">
            <v>1.08969</v>
          </cell>
          <cell r="G384">
            <v>1.23237</v>
          </cell>
          <cell r="Y384">
            <v>0.57362299999999999</v>
          </cell>
          <cell r="Z384">
            <v>1014.29</v>
          </cell>
        </row>
        <row r="385">
          <cell r="D385">
            <v>97.391400000000004</v>
          </cell>
          <cell r="E385">
            <v>0.12102400000000001</v>
          </cell>
          <cell r="F385">
            <v>1.0863499999999999</v>
          </cell>
          <cell r="G385">
            <v>1.2546200000000001</v>
          </cell>
          <cell r="Y385">
            <v>0.57379100000000005</v>
          </cell>
          <cell r="Z385">
            <v>1014.68</v>
          </cell>
        </row>
        <row r="386">
          <cell r="D386">
            <v>97.519300000000001</v>
          </cell>
          <cell r="E386">
            <v>0.118659</v>
          </cell>
          <cell r="F386">
            <v>1.0657700000000001</v>
          </cell>
          <cell r="G386">
            <v>1.16246</v>
          </cell>
          <cell r="Y386">
            <v>0.57296899999999995</v>
          </cell>
          <cell r="Z386">
            <v>1013.95</v>
          </cell>
        </row>
        <row r="387">
          <cell r="D387">
            <v>97.594300000000004</v>
          </cell>
          <cell r="E387">
            <v>0.131884</v>
          </cell>
          <cell r="F387">
            <v>1.0429600000000001</v>
          </cell>
          <cell r="G387">
            <v>1.1019600000000001</v>
          </cell>
          <cell r="Y387">
            <v>0.572438</v>
          </cell>
          <cell r="Z387">
            <v>1013.47</v>
          </cell>
        </row>
        <row r="388">
          <cell r="D388">
            <v>97.594099999999997</v>
          </cell>
          <cell r="E388">
            <v>0.120626</v>
          </cell>
          <cell r="F388">
            <v>1.03701</v>
          </cell>
          <cell r="G388">
            <v>1.1094599999999999</v>
          </cell>
          <cell r="Y388">
            <v>0.57249099999999997</v>
          </cell>
          <cell r="Z388">
            <v>1013.89</v>
          </cell>
        </row>
        <row r="389">
          <cell r="D389">
            <v>97.587900000000005</v>
          </cell>
          <cell r="E389">
            <v>0.12019100000000001</v>
          </cell>
          <cell r="F389">
            <v>1.0322499999999999</v>
          </cell>
          <cell r="G389">
            <v>1.1098600000000001</v>
          </cell>
          <cell r="Y389">
            <v>0.57258799999999999</v>
          </cell>
          <cell r="Z389">
            <v>1014.17</v>
          </cell>
        </row>
        <row r="390">
          <cell r="D390">
            <v>97.567099999999996</v>
          </cell>
          <cell r="E390">
            <v>0.120265</v>
          </cell>
          <cell r="F390">
            <v>1.03172</v>
          </cell>
          <cell r="G390">
            <v>1.1252500000000001</v>
          </cell>
          <cell r="Y390">
            <v>0.57273399999999997</v>
          </cell>
          <cell r="Z390">
            <v>1014.41</v>
          </cell>
        </row>
        <row r="391">
          <cell r="D391">
            <v>97.6053</v>
          </cell>
          <cell r="E391">
            <v>0.121943</v>
          </cell>
          <cell r="F391">
            <v>1.0223500000000001</v>
          </cell>
          <cell r="G391">
            <v>1.10798</v>
          </cell>
          <cell r="Y391">
            <v>0.57239600000000002</v>
          </cell>
          <cell r="Z391">
            <v>1014.09</v>
          </cell>
        </row>
        <row r="392">
          <cell r="D392">
            <v>97.652500000000003</v>
          </cell>
          <cell r="E392">
            <v>0.118342</v>
          </cell>
          <cell r="F392">
            <v>1.0133700000000001</v>
          </cell>
          <cell r="G392">
            <v>1.08117</v>
          </cell>
          <cell r="Y392">
            <v>0.572071</v>
          </cell>
          <cell r="Z392">
            <v>1013.87</v>
          </cell>
        </row>
        <row r="393">
          <cell r="D393">
            <v>97.463700000000003</v>
          </cell>
          <cell r="E393">
            <v>0.12324499999999999</v>
          </cell>
          <cell r="F393">
            <v>1.02569</v>
          </cell>
          <cell r="G393">
            <v>1.25143</v>
          </cell>
          <cell r="Y393">
            <v>0.57308099999999995</v>
          </cell>
          <cell r="Z393">
            <v>1015.06</v>
          </cell>
        </row>
        <row r="394">
          <cell r="D394">
            <v>97.142300000000006</v>
          </cell>
          <cell r="E394">
            <v>0.131993</v>
          </cell>
          <cell r="F394">
            <v>1.05576</v>
          </cell>
          <cell r="G394">
            <v>1.5184800000000001</v>
          </cell>
          <cell r="Y394">
            <v>0.57495300000000005</v>
          </cell>
          <cell r="Z394">
            <v>1017.1</v>
          </cell>
        </row>
        <row r="395">
          <cell r="D395">
            <v>97.127200000000002</v>
          </cell>
          <cell r="E395">
            <v>0.144563</v>
          </cell>
          <cell r="F395">
            <v>1.06002</v>
          </cell>
          <cell r="G395">
            <v>1.5151699999999999</v>
          </cell>
          <cell r="Y395">
            <v>0.57507799999999998</v>
          </cell>
          <cell r="Z395">
            <v>1016.97</v>
          </cell>
        </row>
        <row r="396">
          <cell r="D396">
            <v>97.240099999999998</v>
          </cell>
          <cell r="E396">
            <v>0.148539</v>
          </cell>
          <cell r="F396">
            <v>1.03853</v>
          </cell>
          <cell r="G396">
            <v>1.4246399999999999</v>
          </cell>
          <cell r="Y396">
            <v>0.57437199999999999</v>
          </cell>
          <cell r="Z396">
            <v>1016.34</v>
          </cell>
        </row>
        <row r="397">
          <cell r="D397">
            <v>97.454599999999999</v>
          </cell>
          <cell r="E397">
            <v>0.151063</v>
          </cell>
          <cell r="F397">
            <v>1.0278</v>
          </cell>
          <cell r="G397">
            <v>1.2207600000000001</v>
          </cell>
          <cell r="Y397">
            <v>0.57320300000000002</v>
          </cell>
          <cell r="Z397">
            <v>1014.73</v>
          </cell>
        </row>
        <row r="398">
          <cell r="D398">
            <v>97.505799999999994</v>
          </cell>
          <cell r="E398">
            <v>0.146865</v>
          </cell>
          <cell r="F398">
            <v>1.03881</v>
          </cell>
          <cell r="G398">
            <v>1.15727</v>
          </cell>
          <cell r="Y398">
            <v>0.57302500000000001</v>
          </cell>
          <cell r="Z398">
            <v>1014.24</v>
          </cell>
        </row>
        <row r="399">
          <cell r="D399">
            <v>97.490499999999997</v>
          </cell>
          <cell r="E399">
            <v>0.14962400000000001</v>
          </cell>
          <cell r="F399">
            <v>1.03268</v>
          </cell>
          <cell r="G399">
            <v>1.16998</v>
          </cell>
          <cell r="Y399">
            <v>0.57310799999999995</v>
          </cell>
          <cell r="Z399">
            <v>1014.48</v>
          </cell>
        </row>
        <row r="400">
          <cell r="D400">
            <v>97.457499999999996</v>
          </cell>
          <cell r="E400">
            <v>0.15181600000000001</v>
          </cell>
          <cell r="F400">
            <v>1.0328999999999999</v>
          </cell>
          <cell r="G400">
            <v>1.1964399999999999</v>
          </cell>
          <cell r="Y400">
            <v>0.57330700000000001</v>
          </cell>
          <cell r="Z400">
            <v>1014.75</v>
          </cell>
        </row>
        <row r="401">
          <cell r="D401">
            <v>97.508399999999995</v>
          </cell>
          <cell r="E401">
            <v>0.13698399999999999</v>
          </cell>
          <cell r="F401">
            <v>1.0343500000000001</v>
          </cell>
          <cell r="G401">
            <v>1.17134</v>
          </cell>
          <cell r="Y401">
            <v>0.57299100000000003</v>
          </cell>
          <cell r="Z401">
            <v>1014.47</v>
          </cell>
        </row>
        <row r="402">
          <cell r="D402">
            <v>97.487200000000001</v>
          </cell>
          <cell r="E402">
            <v>0.12645899999999999</v>
          </cell>
          <cell r="F402">
            <v>1.04678</v>
          </cell>
          <cell r="G402">
            <v>1.1904300000000001</v>
          </cell>
          <cell r="Y402">
            <v>0.57316599999999995</v>
          </cell>
          <cell r="Z402">
            <v>1014.61</v>
          </cell>
        </row>
        <row r="403">
          <cell r="D403">
            <v>97.443600000000004</v>
          </cell>
          <cell r="E403">
            <v>0.125559</v>
          </cell>
          <cell r="F403">
            <v>1.0724</v>
          </cell>
          <cell r="G403">
            <v>1.21543</v>
          </cell>
          <cell r="Y403">
            <v>0.57345599999999997</v>
          </cell>
          <cell r="Z403">
            <v>1014.43</v>
          </cell>
        </row>
        <row r="404">
          <cell r="D404">
            <v>97.479200000000006</v>
          </cell>
          <cell r="E404">
            <v>0.127081</v>
          </cell>
          <cell r="F404">
            <v>1.05765</v>
          </cell>
          <cell r="G404">
            <v>1.19739</v>
          </cell>
          <cell r="Y404">
            <v>0.57316800000000001</v>
          </cell>
          <cell r="Z404">
            <v>1014.32</v>
          </cell>
        </row>
        <row r="405">
          <cell r="D405">
            <v>97.513999999999996</v>
          </cell>
          <cell r="E405">
            <v>0.11794399999999999</v>
          </cell>
          <cell r="F405">
            <v>1.05714</v>
          </cell>
          <cell r="G405">
            <v>1.16818</v>
          </cell>
          <cell r="Y405">
            <v>0.57302699999999995</v>
          </cell>
          <cell r="Z405">
            <v>1014.27</v>
          </cell>
        </row>
        <row r="406">
          <cell r="D406">
            <v>97.419700000000006</v>
          </cell>
          <cell r="E406">
            <v>0.122761</v>
          </cell>
          <cell r="F406">
            <v>1.0781700000000001</v>
          </cell>
          <cell r="G406">
            <v>1.23502</v>
          </cell>
          <cell r="Y406">
            <v>0.57359499999999997</v>
          </cell>
          <cell r="Z406">
            <v>1014.55</v>
          </cell>
        </row>
        <row r="407">
          <cell r="D407">
            <v>97.486500000000007</v>
          </cell>
          <cell r="E407">
            <v>0.122268</v>
          </cell>
          <cell r="F407">
            <v>1.0574300000000001</v>
          </cell>
          <cell r="G407">
            <v>1.1983200000000001</v>
          </cell>
          <cell r="Y407">
            <v>0.57309200000000005</v>
          </cell>
          <cell r="Z407">
            <v>1014.29</v>
          </cell>
        </row>
        <row r="408">
          <cell r="D408">
            <v>97.489199999999997</v>
          </cell>
          <cell r="E408">
            <v>0.123791</v>
          </cell>
          <cell r="F408">
            <v>1.08633</v>
          </cell>
          <cell r="G408">
            <v>1.1679600000000001</v>
          </cell>
          <cell r="Y408">
            <v>0.57319600000000004</v>
          </cell>
          <cell r="Z408">
            <v>1013.7</v>
          </cell>
        </row>
        <row r="409">
          <cell r="D409">
            <v>97.523099999999999</v>
          </cell>
          <cell r="E409">
            <v>0.13228000000000001</v>
          </cell>
          <cell r="F409">
            <v>1.0572999999999999</v>
          </cell>
          <cell r="G409">
            <v>1.1530899999999999</v>
          </cell>
          <cell r="Y409">
            <v>0.57289199999999996</v>
          </cell>
          <cell r="Z409">
            <v>1013.82</v>
          </cell>
        </row>
        <row r="410">
          <cell r="D410">
            <v>97.609800000000007</v>
          </cell>
          <cell r="E410">
            <v>0.12093</v>
          </cell>
          <cell r="F410">
            <v>1.0381800000000001</v>
          </cell>
          <cell r="G410">
            <v>1.09642</v>
          </cell>
          <cell r="Y410">
            <v>0.57238599999999995</v>
          </cell>
          <cell r="Z410">
            <v>1013.69</v>
          </cell>
        </row>
        <row r="411">
          <cell r="D411">
            <v>97.676000000000002</v>
          </cell>
          <cell r="E411">
            <v>0.11934</v>
          </cell>
          <cell r="F411">
            <v>1.03969</v>
          </cell>
          <cell r="G411">
            <v>1.03555</v>
          </cell>
          <cell r="Y411">
            <v>0.57203599999999999</v>
          </cell>
          <cell r="Z411">
            <v>1013.13</v>
          </cell>
        </row>
        <row r="412">
          <cell r="D412">
            <v>97.496399999999994</v>
          </cell>
          <cell r="E412">
            <v>0.123084</v>
          </cell>
          <cell r="F412">
            <v>1.0848500000000001</v>
          </cell>
          <cell r="G412">
            <v>1.16649</v>
          </cell>
          <cell r="Y412">
            <v>0.57311599999999996</v>
          </cell>
          <cell r="Z412">
            <v>1013.62</v>
          </cell>
        </row>
        <row r="413">
          <cell r="D413">
            <v>97.496099999999998</v>
          </cell>
          <cell r="E413">
            <v>0.118023</v>
          </cell>
          <cell r="F413">
            <v>1.0869599999999999</v>
          </cell>
          <cell r="G413">
            <v>1.16652</v>
          </cell>
          <cell r="Y413">
            <v>0.573156</v>
          </cell>
          <cell r="Z413">
            <v>1013.72</v>
          </cell>
        </row>
        <row r="414">
          <cell r="D414">
            <v>97.5184</v>
          </cell>
          <cell r="E414">
            <v>0.12182900000000001</v>
          </cell>
          <cell r="F414">
            <v>1.0719700000000001</v>
          </cell>
          <cell r="G414">
            <v>1.15672</v>
          </cell>
          <cell r="Y414">
            <v>0.572963</v>
          </cell>
          <cell r="Z414">
            <v>1013.73</v>
          </cell>
        </row>
        <row r="415">
          <cell r="D415">
            <v>97.455500000000001</v>
          </cell>
          <cell r="E415">
            <v>0.140873</v>
          </cell>
          <cell r="F415">
            <v>1.0592900000000001</v>
          </cell>
          <cell r="G415">
            <v>1.2042299999999999</v>
          </cell>
          <cell r="Y415">
            <v>0.573264</v>
          </cell>
          <cell r="Z415">
            <v>1014.21</v>
          </cell>
        </row>
        <row r="416">
          <cell r="D416">
            <v>97.392200000000003</v>
          </cell>
          <cell r="E416">
            <v>0.14526500000000001</v>
          </cell>
          <cell r="F416">
            <v>1.06006</v>
          </cell>
          <cell r="G416">
            <v>1.26498</v>
          </cell>
          <cell r="Y416">
            <v>0.573546</v>
          </cell>
          <cell r="Z416">
            <v>1014.56</v>
          </cell>
        </row>
        <row r="417">
          <cell r="D417">
            <v>97.167599999999993</v>
          </cell>
          <cell r="E417">
            <v>0.12860199999999999</v>
          </cell>
          <cell r="F417">
            <v>1.08432</v>
          </cell>
          <cell r="G417">
            <v>1.48658</v>
          </cell>
          <cell r="Y417">
            <v>0.57473099999999999</v>
          </cell>
          <cell r="Z417">
            <v>1016.09</v>
          </cell>
        </row>
        <row r="418">
          <cell r="D418">
            <v>97.089600000000004</v>
          </cell>
          <cell r="E418">
            <v>0.14089599999999999</v>
          </cell>
          <cell r="F418">
            <v>1.08022</v>
          </cell>
          <cell r="G418">
            <v>1.55139</v>
          </cell>
          <cell r="Y418">
            <v>0.57511199999999996</v>
          </cell>
          <cell r="Z418">
            <v>1016.58</v>
          </cell>
        </row>
        <row r="419">
          <cell r="D419">
            <v>97.121300000000005</v>
          </cell>
          <cell r="E419">
            <v>0.15971099999999999</v>
          </cell>
          <cell r="F419">
            <v>1.0638300000000001</v>
          </cell>
          <cell r="G419">
            <v>1.51386</v>
          </cell>
          <cell r="Y419">
            <v>0.57489400000000002</v>
          </cell>
          <cell r="Z419">
            <v>1016.34</v>
          </cell>
        </row>
        <row r="420">
          <cell r="D420">
            <v>97.128900000000002</v>
          </cell>
          <cell r="E420">
            <v>0.175175</v>
          </cell>
          <cell r="F420">
            <v>1.0478799999999999</v>
          </cell>
          <cell r="G420">
            <v>1.50701</v>
          </cell>
          <cell r="Y420">
            <v>0.57477</v>
          </cell>
          <cell r="Z420">
            <v>1016.29</v>
          </cell>
        </row>
        <row r="421">
          <cell r="D421">
            <v>97.098699999999994</v>
          </cell>
          <cell r="E421">
            <v>0.18363699999999999</v>
          </cell>
          <cell r="F421">
            <v>1.0520400000000001</v>
          </cell>
          <cell r="G421">
            <v>1.5183899999999999</v>
          </cell>
          <cell r="Y421">
            <v>0.57497600000000004</v>
          </cell>
          <cell r="Z421">
            <v>1016.37</v>
          </cell>
        </row>
        <row r="422">
          <cell r="D422">
            <v>97.179699999999997</v>
          </cell>
          <cell r="E422">
            <v>0.18909500000000001</v>
          </cell>
          <cell r="F422">
            <v>1.0428900000000001</v>
          </cell>
          <cell r="G422">
            <v>1.4287399999999999</v>
          </cell>
          <cell r="Y422">
            <v>0.57462899999999995</v>
          </cell>
          <cell r="Z422">
            <v>1015.96</v>
          </cell>
        </row>
        <row r="423">
          <cell r="D423">
            <v>97.179699999999997</v>
          </cell>
          <cell r="E423">
            <v>0.17419299999999999</v>
          </cell>
          <cell r="F423">
            <v>1.0568900000000001</v>
          </cell>
          <cell r="G423">
            <v>1.43207</v>
          </cell>
          <cell r="Y423">
            <v>0.57469700000000001</v>
          </cell>
          <cell r="Z423">
            <v>1015.96</v>
          </cell>
        </row>
        <row r="424">
          <cell r="D424">
            <v>97.201800000000006</v>
          </cell>
          <cell r="E424">
            <v>0.163494</v>
          </cell>
          <cell r="F424">
            <v>1.05663</v>
          </cell>
          <cell r="G424">
            <v>1.43048</v>
          </cell>
          <cell r="Y424">
            <v>0.57452099999999995</v>
          </cell>
          <cell r="Z424">
            <v>1015.87</v>
          </cell>
        </row>
        <row r="425">
          <cell r="D425">
            <v>97.065899999999999</v>
          </cell>
          <cell r="E425">
            <v>0.17024</v>
          </cell>
          <cell r="F425">
            <v>1.0560799999999999</v>
          </cell>
          <cell r="G425">
            <v>1.55549</v>
          </cell>
          <cell r="Y425">
            <v>0.57521800000000001</v>
          </cell>
          <cell r="Z425">
            <v>1016.87</v>
          </cell>
        </row>
        <row r="426">
          <cell r="D426">
            <v>97.008399999999995</v>
          </cell>
          <cell r="E426">
            <v>0.157805</v>
          </cell>
          <cell r="F426">
            <v>1.08663</v>
          </cell>
          <cell r="G426">
            <v>1.59243</v>
          </cell>
          <cell r="Y426">
            <v>0.57567900000000005</v>
          </cell>
          <cell r="Z426">
            <v>1017.03</v>
          </cell>
        </row>
        <row r="427">
          <cell r="D427">
            <v>96.999700000000004</v>
          </cell>
          <cell r="E427">
            <v>0.15900700000000001</v>
          </cell>
          <cell r="F427">
            <v>1.08548</v>
          </cell>
          <cell r="G427">
            <v>1.6019399999999999</v>
          </cell>
          <cell r="Y427">
            <v>0.57572299999999998</v>
          </cell>
          <cell r="Z427">
            <v>1017.1</v>
          </cell>
        </row>
        <row r="428">
          <cell r="D428">
            <v>97.265799999999999</v>
          </cell>
          <cell r="E428">
            <v>0.15615699999999999</v>
          </cell>
          <cell r="F428">
            <v>1.06948</v>
          </cell>
          <cell r="G428">
            <v>1.3624700000000001</v>
          </cell>
          <cell r="Y428">
            <v>0.57428900000000005</v>
          </cell>
          <cell r="Z428">
            <v>1015.3</v>
          </cell>
        </row>
        <row r="429">
          <cell r="D429">
            <v>97.187100000000001</v>
          </cell>
          <cell r="E429">
            <v>0.184942</v>
          </cell>
          <cell r="F429">
            <v>1.06321</v>
          </cell>
          <cell r="G429">
            <v>1.4072899999999999</v>
          </cell>
          <cell r="Y429">
            <v>0.57469599999999998</v>
          </cell>
          <cell r="Z429">
            <v>1015.62</v>
          </cell>
        </row>
        <row r="430">
          <cell r="D430">
            <v>97.027500000000003</v>
          </cell>
          <cell r="E430">
            <v>0.181787</v>
          </cell>
          <cell r="F430">
            <v>1.1018699999999999</v>
          </cell>
          <cell r="G430">
            <v>1.5243199999999999</v>
          </cell>
          <cell r="Y430">
            <v>0.57572800000000002</v>
          </cell>
          <cell r="Z430">
            <v>1016.32</v>
          </cell>
        </row>
        <row r="431">
          <cell r="D431">
            <v>97.0261</v>
          </cell>
          <cell r="E431">
            <v>0.22109400000000001</v>
          </cell>
          <cell r="F431">
            <v>1.04592</v>
          </cell>
          <cell r="G431">
            <v>1.5286</v>
          </cell>
          <cell r="Y431">
            <v>0.57552700000000001</v>
          </cell>
          <cell r="Z431">
            <v>1016.76</v>
          </cell>
        </row>
        <row r="432">
          <cell r="D432">
            <v>97.128100000000003</v>
          </cell>
          <cell r="E432">
            <v>0.174898</v>
          </cell>
          <cell r="F432">
            <v>1.0527500000000001</v>
          </cell>
          <cell r="G432">
            <v>1.4827600000000001</v>
          </cell>
          <cell r="Y432">
            <v>0.57498000000000005</v>
          </cell>
          <cell r="Z432">
            <v>1016.5</v>
          </cell>
        </row>
        <row r="433">
          <cell r="D433">
            <v>97.335999999999999</v>
          </cell>
          <cell r="E433">
            <v>0.15468000000000001</v>
          </cell>
          <cell r="F433">
            <v>1.0487299999999999</v>
          </cell>
          <cell r="G433">
            <v>1.3118099999999999</v>
          </cell>
          <cell r="Y433">
            <v>0.57387299999999997</v>
          </cell>
          <cell r="Z433">
            <v>1015.2</v>
          </cell>
        </row>
        <row r="434">
          <cell r="D434">
            <v>97.419700000000006</v>
          </cell>
          <cell r="E434">
            <v>0.13903399999999999</v>
          </cell>
          <cell r="F434">
            <v>1.0541100000000001</v>
          </cell>
          <cell r="G434">
            <v>1.2504</v>
          </cell>
          <cell r="Y434">
            <v>0.573411</v>
          </cell>
          <cell r="Z434">
            <v>1014.6</v>
          </cell>
        </row>
        <row r="435">
          <cell r="D435">
            <v>97.381299999999996</v>
          </cell>
          <cell r="E435">
            <v>0.14277500000000001</v>
          </cell>
          <cell r="F435">
            <v>1.06938</v>
          </cell>
          <cell r="G435">
            <v>1.2685</v>
          </cell>
          <cell r="Y435">
            <v>0.57367800000000002</v>
          </cell>
          <cell r="Z435">
            <v>1014.57</v>
          </cell>
        </row>
        <row r="436">
          <cell r="D436">
            <v>97.445400000000006</v>
          </cell>
          <cell r="E436">
            <v>0.12982299999999999</v>
          </cell>
          <cell r="F436">
            <v>1.05768</v>
          </cell>
          <cell r="G436">
            <v>1.2213000000000001</v>
          </cell>
          <cell r="Y436">
            <v>0.57337899999999997</v>
          </cell>
          <cell r="Z436">
            <v>1014.61</v>
          </cell>
        </row>
        <row r="437">
          <cell r="D437">
            <v>97.417100000000005</v>
          </cell>
          <cell r="E437">
            <v>0.13594800000000001</v>
          </cell>
          <cell r="F437">
            <v>1.05969</v>
          </cell>
          <cell r="G437">
            <v>1.2421899999999999</v>
          </cell>
          <cell r="Y437">
            <v>0.57352300000000001</v>
          </cell>
          <cell r="Z437">
            <v>1014.68</v>
          </cell>
        </row>
        <row r="438">
          <cell r="D438">
            <v>97.4392</v>
          </cell>
          <cell r="E438">
            <v>0.13519999999999999</v>
          </cell>
          <cell r="F438">
            <v>1.0502499999999999</v>
          </cell>
          <cell r="G438">
            <v>1.2251099999999999</v>
          </cell>
          <cell r="Y438">
            <v>0.57341299999999995</v>
          </cell>
          <cell r="Z438">
            <v>1014.76</v>
          </cell>
        </row>
        <row r="439">
          <cell r="D439">
            <v>97.4559</v>
          </cell>
          <cell r="E439">
            <v>0.13131899999999999</v>
          </cell>
          <cell r="F439">
            <v>1.0581799999999999</v>
          </cell>
          <cell r="G439">
            <v>1.2103600000000001</v>
          </cell>
          <cell r="Y439">
            <v>0.57333000000000001</v>
          </cell>
          <cell r="Z439">
            <v>1014.5</v>
          </cell>
        </row>
        <row r="440">
          <cell r="D440">
            <v>97.461100000000002</v>
          </cell>
          <cell r="E440">
            <v>0.139566</v>
          </cell>
          <cell r="F440">
            <v>1.0444</v>
          </cell>
          <cell r="G440">
            <v>1.21614</v>
          </cell>
          <cell r="Y440">
            <v>0.57317799999999997</v>
          </cell>
          <cell r="Z440">
            <v>1014.47</v>
          </cell>
        </row>
        <row r="441">
          <cell r="D441">
            <v>97.434799999999996</v>
          </cell>
          <cell r="E441">
            <v>0.14163500000000001</v>
          </cell>
          <cell r="F441">
            <v>1.0468599999999999</v>
          </cell>
          <cell r="G441">
            <v>1.24156</v>
          </cell>
          <cell r="Y441">
            <v>0.57327399999999995</v>
          </cell>
          <cell r="Z441">
            <v>1014.52</v>
          </cell>
        </row>
        <row r="442">
          <cell r="D442">
            <v>97.636799999999994</v>
          </cell>
          <cell r="E442">
            <v>0.13600300000000001</v>
          </cell>
          <cell r="F442">
            <v>1.00779</v>
          </cell>
          <cell r="G442">
            <v>1.0881400000000001</v>
          </cell>
          <cell r="Y442">
            <v>0.57206699999999999</v>
          </cell>
          <cell r="Z442">
            <v>1013.71</v>
          </cell>
        </row>
        <row r="443">
          <cell r="D443">
            <v>97.6267</v>
          </cell>
          <cell r="E443">
            <v>0.13541900000000001</v>
          </cell>
          <cell r="F443">
            <v>1.01006</v>
          </cell>
          <cell r="G443">
            <v>1.0976699999999999</v>
          </cell>
          <cell r="Y443">
            <v>0.57210899999999998</v>
          </cell>
          <cell r="Z443">
            <v>1013.73</v>
          </cell>
        </row>
        <row r="444">
          <cell r="D444">
            <v>97.617099999999994</v>
          </cell>
          <cell r="E444">
            <v>0.14929200000000001</v>
          </cell>
          <cell r="F444">
            <v>1.00502</v>
          </cell>
          <cell r="G444">
            <v>1.0980700000000001</v>
          </cell>
          <cell r="Y444">
            <v>0.57212799999999997</v>
          </cell>
          <cell r="Z444">
            <v>1013.66</v>
          </cell>
        </row>
        <row r="445">
          <cell r="D445">
            <v>97.601399999999998</v>
          </cell>
          <cell r="E445">
            <v>0.13953699999999999</v>
          </cell>
          <cell r="F445">
            <v>1.0101</v>
          </cell>
          <cell r="G445">
            <v>1.12148</v>
          </cell>
          <cell r="Y445">
            <v>0.57220599999999999</v>
          </cell>
          <cell r="Z445">
            <v>1013.81</v>
          </cell>
        </row>
        <row r="446">
          <cell r="D446">
            <v>97.581800000000001</v>
          </cell>
          <cell r="E446">
            <v>0.13583300000000001</v>
          </cell>
          <cell r="F446">
            <v>1.02145</v>
          </cell>
          <cell r="G446">
            <v>1.1302000000000001</v>
          </cell>
          <cell r="Y446">
            <v>0.57237700000000002</v>
          </cell>
          <cell r="Z446">
            <v>1013.86</v>
          </cell>
        </row>
        <row r="447">
          <cell r="D447">
            <v>97.613799999999998</v>
          </cell>
          <cell r="E447">
            <v>0.133241</v>
          </cell>
          <cell r="F447">
            <v>0.99800199999999994</v>
          </cell>
          <cell r="G447">
            <v>1.1239699999999999</v>
          </cell>
          <cell r="Y447">
            <v>0.57211500000000004</v>
          </cell>
          <cell r="Z447">
            <v>1014.08</v>
          </cell>
        </row>
        <row r="448">
          <cell r="D448">
            <v>97.615700000000004</v>
          </cell>
          <cell r="E448">
            <v>0.14025099999999999</v>
          </cell>
          <cell r="F448">
            <v>0.96898300000000004</v>
          </cell>
          <cell r="G448">
            <v>1.14279</v>
          </cell>
          <cell r="Y448">
            <v>0.57196599999999997</v>
          </cell>
          <cell r="Z448">
            <v>1014.46</v>
          </cell>
        </row>
        <row r="449">
          <cell r="D449">
            <v>97.585700000000003</v>
          </cell>
          <cell r="E449">
            <v>0.14865999999999999</v>
          </cell>
          <cell r="F449">
            <v>0.94967500000000005</v>
          </cell>
          <cell r="G449">
            <v>1.1774899999999999</v>
          </cell>
          <cell r="Y449">
            <v>0.57206100000000004</v>
          </cell>
          <cell r="Z449">
            <v>1014.96</v>
          </cell>
        </row>
        <row r="450">
          <cell r="D450">
            <v>97.528300000000002</v>
          </cell>
          <cell r="E450">
            <v>0.164908</v>
          </cell>
          <cell r="F450">
            <v>0.93258700000000005</v>
          </cell>
          <cell r="G450">
            <v>1.234</v>
          </cell>
          <cell r="Y450">
            <v>0.57226100000000002</v>
          </cell>
          <cell r="Z450">
            <v>1015.44</v>
          </cell>
        </row>
        <row r="451">
          <cell r="D451">
            <v>97.414599999999993</v>
          </cell>
          <cell r="E451">
            <v>0.182639</v>
          </cell>
          <cell r="F451">
            <v>0.93262699999999998</v>
          </cell>
          <cell r="G451">
            <v>1.3224199999999999</v>
          </cell>
          <cell r="Y451">
            <v>0.572851</v>
          </cell>
          <cell r="Z451">
            <v>1016.07</v>
          </cell>
        </row>
        <row r="452">
          <cell r="D452">
            <v>97.412300000000002</v>
          </cell>
          <cell r="E452">
            <v>0.177678</v>
          </cell>
          <cell r="F452">
            <v>0.95613999999999999</v>
          </cell>
          <cell r="G452">
            <v>1.30792</v>
          </cell>
          <cell r="Y452">
            <v>0.57297600000000004</v>
          </cell>
          <cell r="Z452">
            <v>1015.75</v>
          </cell>
        </row>
        <row r="453">
          <cell r="D453">
            <v>97.322500000000005</v>
          </cell>
          <cell r="E453">
            <v>0.191968</v>
          </cell>
          <cell r="F453">
            <v>0.971051</v>
          </cell>
          <cell r="G453">
            <v>1.3625499999999999</v>
          </cell>
          <cell r="Y453">
            <v>0.57351099999999999</v>
          </cell>
          <cell r="Z453">
            <v>1015.98</v>
          </cell>
        </row>
        <row r="454">
          <cell r="D454">
            <v>97.257300000000001</v>
          </cell>
          <cell r="E454">
            <v>0.20808599999999999</v>
          </cell>
          <cell r="F454">
            <v>0.95495099999999999</v>
          </cell>
          <cell r="G454">
            <v>1.4232</v>
          </cell>
          <cell r="Y454">
            <v>0.57376300000000002</v>
          </cell>
          <cell r="Z454">
            <v>1016.51</v>
          </cell>
        </row>
        <row r="455">
          <cell r="D455">
            <v>97.123699999999999</v>
          </cell>
          <cell r="E455">
            <v>0.235927</v>
          </cell>
          <cell r="F455">
            <v>0.96179599999999998</v>
          </cell>
          <cell r="G455">
            <v>1.5047600000000001</v>
          </cell>
          <cell r="Y455">
            <v>0.57454099999999997</v>
          </cell>
          <cell r="Z455">
            <v>1017.1</v>
          </cell>
        </row>
        <row r="456">
          <cell r="D456">
            <v>97.120599999999996</v>
          </cell>
          <cell r="E456">
            <v>0.245888</v>
          </cell>
          <cell r="F456">
            <v>0.946882</v>
          </cell>
          <cell r="G456">
            <v>1.50559</v>
          </cell>
          <cell r="Y456">
            <v>0.574542</v>
          </cell>
          <cell r="Z456">
            <v>1017.31</v>
          </cell>
        </row>
        <row r="457">
          <cell r="D457">
            <v>97.250500000000002</v>
          </cell>
          <cell r="E457">
            <v>0.235982</v>
          </cell>
          <cell r="F457">
            <v>0.93450299999999997</v>
          </cell>
          <cell r="G457">
            <v>1.4054</v>
          </cell>
          <cell r="Y457">
            <v>0.57380600000000004</v>
          </cell>
          <cell r="Z457">
            <v>1016.63</v>
          </cell>
        </row>
        <row r="458">
          <cell r="D458">
            <v>97.227900000000005</v>
          </cell>
          <cell r="E458">
            <v>0.23017299999999999</v>
          </cell>
          <cell r="F458">
            <v>0.98417399999999999</v>
          </cell>
          <cell r="G458">
            <v>1.40035</v>
          </cell>
          <cell r="Y458">
            <v>0.57403800000000005</v>
          </cell>
          <cell r="Z458">
            <v>1015.84</v>
          </cell>
        </row>
        <row r="459">
          <cell r="D459">
            <v>97.166300000000007</v>
          </cell>
          <cell r="E459">
            <v>0.22515399999999999</v>
          </cell>
          <cell r="F459">
            <v>1.01922</v>
          </cell>
          <cell r="G459">
            <v>1.4410499999999999</v>
          </cell>
          <cell r="Y459">
            <v>0.57443200000000005</v>
          </cell>
          <cell r="Z459">
            <v>1015.65</v>
          </cell>
        </row>
        <row r="460">
          <cell r="D460">
            <v>97.170599999999993</v>
          </cell>
          <cell r="E460">
            <v>0.22375</v>
          </cell>
          <cell r="F460">
            <v>1.0129600000000001</v>
          </cell>
          <cell r="G460">
            <v>1.44258</v>
          </cell>
          <cell r="Y460">
            <v>0.57438999999999996</v>
          </cell>
          <cell r="Z460">
            <v>1015.77</v>
          </cell>
        </row>
        <row r="461">
          <cell r="D461">
            <v>97.256799999999998</v>
          </cell>
          <cell r="E461">
            <v>0.22567699999999999</v>
          </cell>
          <cell r="F461">
            <v>0.97971299999999995</v>
          </cell>
          <cell r="G461">
            <v>1.39229</v>
          </cell>
          <cell r="Y461">
            <v>0.57377100000000003</v>
          </cell>
          <cell r="Z461">
            <v>1015.61</v>
          </cell>
        </row>
        <row r="462">
          <cell r="D462">
            <v>97.220100000000002</v>
          </cell>
          <cell r="E462">
            <v>0.23421500000000001</v>
          </cell>
          <cell r="F462">
            <v>0.96765900000000005</v>
          </cell>
          <cell r="G462">
            <v>1.4311799999999999</v>
          </cell>
          <cell r="Y462">
            <v>0.57388700000000004</v>
          </cell>
          <cell r="Z462">
            <v>1015.96</v>
          </cell>
        </row>
        <row r="463">
          <cell r="D463">
            <v>97.1173</v>
          </cell>
          <cell r="E463">
            <v>0.24738099999999999</v>
          </cell>
          <cell r="F463">
            <v>1.0047200000000001</v>
          </cell>
          <cell r="G463">
            <v>1.48061</v>
          </cell>
          <cell r="Y463">
            <v>0.57457499999999995</v>
          </cell>
          <cell r="Z463">
            <v>1015.88</v>
          </cell>
        </row>
        <row r="464">
          <cell r="D464">
            <v>97.039400000000001</v>
          </cell>
          <cell r="E464">
            <v>0.25067600000000001</v>
          </cell>
          <cell r="F464">
            <v>1.02684</v>
          </cell>
          <cell r="G464">
            <v>1.5275799999999999</v>
          </cell>
          <cell r="Y464">
            <v>0.57509600000000005</v>
          </cell>
          <cell r="Z464">
            <v>1016.08</v>
          </cell>
        </row>
        <row r="465">
          <cell r="D465">
            <v>96.946200000000005</v>
          </cell>
          <cell r="E465">
            <v>0.238929</v>
          </cell>
          <cell r="F465">
            <v>1.0500400000000001</v>
          </cell>
          <cell r="G465">
            <v>1.59074</v>
          </cell>
          <cell r="Y465">
            <v>0.57581199999999999</v>
          </cell>
          <cell r="Z465">
            <v>1016.81</v>
          </cell>
        </row>
        <row r="466">
          <cell r="D466">
            <v>96.855099999999993</v>
          </cell>
          <cell r="E466">
            <v>0.24052499999999999</v>
          </cell>
          <cell r="F466">
            <v>1.077</v>
          </cell>
          <cell r="G466">
            <v>1.66188</v>
          </cell>
          <cell r="Y466">
            <v>0.57631699999999997</v>
          </cell>
          <cell r="Z466">
            <v>1016.9</v>
          </cell>
        </row>
        <row r="467">
          <cell r="D467">
            <v>96.965599999999995</v>
          </cell>
          <cell r="E467">
            <v>0.25755699999999998</v>
          </cell>
          <cell r="F467">
            <v>1.05559</v>
          </cell>
          <cell r="G467">
            <v>1.5696300000000001</v>
          </cell>
          <cell r="Y467">
            <v>0.57557000000000003</v>
          </cell>
          <cell r="Z467">
            <v>1015.98</v>
          </cell>
        </row>
        <row r="468">
          <cell r="D468">
            <v>96.912199999999999</v>
          </cell>
          <cell r="E468">
            <v>0.22928899999999999</v>
          </cell>
          <cell r="F468">
            <v>1.08636</v>
          </cell>
          <cell r="G468">
            <v>1.6259999999999999</v>
          </cell>
          <cell r="Y468">
            <v>0.57596099999999995</v>
          </cell>
          <cell r="Z468">
            <v>1016.29</v>
          </cell>
        </row>
        <row r="469">
          <cell r="D469">
            <v>97.076099999999997</v>
          </cell>
          <cell r="E469">
            <v>0.21832599999999999</v>
          </cell>
          <cell r="F469">
            <v>1.05131</v>
          </cell>
          <cell r="G469">
            <v>1.51664</v>
          </cell>
          <cell r="Y469">
            <v>0.574932</v>
          </cell>
          <cell r="Z469">
            <v>1015.75</v>
          </cell>
        </row>
        <row r="470">
          <cell r="D470">
            <v>97.146199999999993</v>
          </cell>
          <cell r="E470">
            <v>0.20318</v>
          </cell>
          <cell r="F470">
            <v>1.03864</v>
          </cell>
          <cell r="G470">
            <v>1.4767399999999999</v>
          </cell>
          <cell r="Y470">
            <v>0.57452000000000003</v>
          </cell>
          <cell r="Z470">
            <v>1015.67</v>
          </cell>
        </row>
        <row r="471">
          <cell r="D471">
            <v>97.115399999999994</v>
          </cell>
          <cell r="E471">
            <v>0.20378599999999999</v>
          </cell>
          <cell r="F471">
            <v>1.0458000000000001</v>
          </cell>
          <cell r="G471">
            <v>1.5034700000000001</v>
          </cell>
          <cell r="Y471">
            <v>0.57467400000000002</v>
          </cell>
          <cell r="Z471">
            <v>1015.72</v>
          </cell>
        </row>
        <row r="472">
          <cell r="D472">
            <v>97.224400000000003</v>
          </cell>
          <cell r="E472">
            <v>0.206622</v>
          </cell>
          <cell r="F472">
            <v>1.0219</v>
          </cell>
          <cell r="G472">
            <v>1.4182699999999999</v>
          </cell>
          <cell r="Y472">
            <v>0.57399500000000003</v>
          </cell>
          <cell r="Z472">
            <v>1015.21</v>
          </cell>
        </row>
        <row r="473">
          <cell r="D473">
            <v>97.360900000000001</v>
          </cell>
          <cell r="E473">
            <v>0.16797999999999999</v>
          </cell>
          <cell r="F473">
            <v>1.0304500000000001</v>
          </cell>
          <cell r="G473">
            <v>1.32117</v>
          </cell>
          <cell r="Y473">
            <v>0.57333999999999996</v>
          </cell>
          <cell r="Z473">
            <v>1014.61</v>
          </cell>
        </row>
        <row r="474">
          <cell r="D474">
            <v>97.335300000000004</v>
          </cell>
          <cell r="E474">
            <v>0.170792</v>
          </cell>
          <cell r="F474">
            <v>1.0297400000000001</v>
          </cell>
          <cell r="G474">
            <v>1.3441399999999999</v>
          </cell>
          <cell r="Y474">
            <v>0.57346299999999995</v>
          </cell>
          <cell r="Z474">
            <v>1014.78</v>
          </cell>
        </row>
        <row r="475">
          <cell r="D475">
            <v>96.331999999999994</v>
          </cell>
          <cell r="E475">
            <v>0.17738599999999999</v>
          </cell>
          <cell r="F475">
            <v>1.0525100000000001</v>
          </cell>
          <cell r="G475">
            <v>2.2520699999999998</v>
          </cell>
          <cell r="Y475">
            <v>0.57891499999999996</v>
          </cell>
          <cell r="Z475">
            <v>1022.66</v>
          </cell>
        </row>
        <row r="476">
          <cell r="D476">
            <v>96.852400000000003</v>
          </cell>
          <cell r="E476">
            <v>0.16549700000000001</v>
          </cell>
          <cell r="F476">
            <v>1.0202199999999999</v>
          </cell>
          <cell r="G476">
            <v>1.73817</v>
          </cell>
          <cell r="Y476">
            <v>0.57654499999999997</v>
          </cell>
          <cell r="Z476">
            <v>1019.93</v>
          </cell>
        </row>
        <row r="477">
          <cell r="D477">
            <v>96.240499999999997</v>
          </cell>
          <cell r="E477">
            <v>0.16681599999999999</v>
          </cell>
          <cell r="F477">
            <v>1.0290699999999999</v>
          </cell>
          <cell r="G477">
            <v>2.3065199999999999</v>
          </cell>
          <cell r="Y477">
            <v>0.57980100000000001</v>
          </cell>
          <cell r="Z477">
            <v>1024.81</v>
          </cell>
        </row>
        <row r="478">
          <cell r="D478">
            <v>96.35</v>
          </cell>
          <cell r="E478">
            <v>0.170793</v>
          </cell>
          <cell r="F478">
            <v>1.07297</v>
          </cell>
          <cell r="G478">
            <v>2.1534399999999998</v>
          </cell>
          <cell r="Y478">
            <v>0.57946399999999998</v>
          </cell>
          <cell r="Z478">
            <v>1023.1</v>
          </cell>
        </row>
        <row r="479">
          <cell r="D479">
            <v>96.910499999999999</v>
          </cell>
          <cell r="E479">
            <v>0.18507199999999999</v>
          </cell>
          <cell r="F479">
            <v>1.08938</v>
          </cell>
          <cell r="G479">
            <v>1.6289</v>
          </cell>
          <cell r="Y479">
            <v>0.57640000000000002</v>
          </cell>
          <cell r="Z479">
            <v>1017.63</v>
          </cell>
        </row>
        <row r="480">
          <cell r="D480">
            <v>97.049499999999995</v>
          </cell>
          <cell r="E480">
            <v>0.20946300000000001</v>
          </cell>
          <cell r="F480">
            <v>1.0608200000000001</v>
          </cell>
          <cell r="G480">
            <v>1.52098</v>
          </cell>
          <cell r="Y480">
            <v>0.57533999999999996</v>
          </cell>
          <cell r="Z480">
            <v>1016.29</v>
          </cell>
        </row>
        <row r="481">
          <cell r="D481">
            <v>96.977800000000002</v>
          </cell>
          <cell r="E481">
            <v>0.23852000000000001</v>
          </cell>
          <cell r="F481">
            <v>1.02681</v>
          </cell>
          <cell r="G481">
            <v>1.5946899999999999</v>
          </cell>
          <cell r="Y481">
            <v>0.57549799999999995</v>
          </cell>
          <cell r="Z481">
            <v>1016.91</v>
          </cell>
        </row>
        <row r="482">
          <cell r="D482">
            <v>96.998199999999997</v>
          </cell>
          <cell r="E482">
            <v>0.241429</v>
          </cell>
          <cell r="F482">
            <v>1.0002899999999999</v>
          </cell>
          <cell r="G482">
            <v>1.59738</v>
          </cell>
          <cell r="Y482">
            <v>0.575264</v>
          </cell>
          <cell r="Z482">
            <v>1017.17</v>
          </cell>
        </row>
        <row r="483">
          <cell r="D483">
            <v>97.018000000000001</v>
          </cell>
          <cell r="E483">
            <v>0.248061</v>
          </cell>
          <cell r="F483">
            <v>1.0264</v>
          </cell>
          <cell r="G483">
            <v>1.5543899999999999</v>
          </cell>
          <cell r="Y483">
            <v>0.57520300000000002</v>
          </cell>
          <cell r="Z483">
            <v>1016.31</v>
          </cell>
        </row>
        <row r="484">
          <cell r="D484">
            <v>96.879800000000003</v>
          </cell>
          <cell r="E484">
            <v>0.26306099999999999</v>
          </cell>
          <cell r="F484">
            <v>1.1350100000000001</v>
          </cell>
          <cell r="G484">
            <v>1.56951</v>
          </cell>
          <cell r="Y484">
            <v>0.57637099999999997</v>
          </cell>
          <cell r="Z484">
            <v>1015.14</v>
          </cell>
        </row>
        <row r="485">
          <cell r="D485">
            <v>96.9679</v>
          </cell>
          <cell r="E485">
            <v>0.27090900000000001</v>
          </cell>
          <cell r="F485">
            <v>1.0334099999999999</v>
          </cell>
          <cell r="G485">
            <v>1.57389</v>
          </cell>
          <cell r="Y485">
            <v>0.57545299999999999</v>
          </cell>
          <cell r="Z485">
            <v>1016.14</v>
          </cell>
        </row>
        <row r="486">
          <cell r="D486">
            <v>96.981200000000001</v>
          </cell>
          <cell r="E486">
            <v>0.27921899999999999</v>
          </cell>
          <cell r="F486">
            <v>1.0125299999999999</v>
          </cell>
          <cell r="G486">
            <v>1.5737699999999999</v>
          </cell>
          <cell r="Y486">
            <v>0.57527600000000001</v>
          </cell>
          <cell r="Z486">
            <v>1016.25</v>
          </cell>
        </row>
        <row r="487">
          <cell r="D487">
            <v>96.850999999999999</v>
          </cell>
          <cell r="E487">
            <v>0.30544199999999999</v>
          </cell>
          <cell r="F487">
            <v>1.0076099999999999</v>
          </cell>
          <cell r="G487">
            <v>1.6662699999999999</v>
          </cell>
          <cell r="Y487">
            <v>0.57598099999999997</v>
          </cell>
          <cell r="Z487">
            <v>1017.05</v>
          </cell>
        </row>
        <row r="488">
          <cell r="D488">
            <v>96.869299999999996</v>
          </cell>
          <cell r="E488">
            <v>0.32146400000000003</v>
          </cell>
          <cell r="F488">
            <v>0.96479800000000004</v>
          </cell>
          <cell r="G488">
            <v>1.66055</v>
          </cell>
          <cell r="Y488">
            <v>0.575762</v>
          </cell>
          <cell r="Z488">
            <v>1017.52</v>
          </cell>
        </row>
        <row r="489">
          <cell r="D489">
            <v>96.69</v>
          </cell>
          <cell r="E489">
            <v>0.32951399999999997</v>
          </cell>
          <cell r="F489">
            <v>0.97545400000000004</v>
          </cell>
          <cell r="G489">
            <v>1.8269500000000001</v>
          </cell>
          <cell r="Y489">
            <v>0.57664800000000005</v>
          </cell>
          <cell r="Z489">
            <v>1018.51</v>
          </cell>
        </row>
        <row r="490">
          <cell r="D490">
            <v>96.591300000000004</v>
          </cell>
          <cell r="E490">
            <v>0.32902599999999999</v>
          </cell>
          <cell r="F490">
            <v>1.18781</v>
          </cell>
          <cell r="G490">
            <v>1.72506</v>
          </cell>
          <cell r="Y490">
            <v>0.57807500000000001</v>
          </cell>
          <cell r="Z490">
            <v>1015.38</v>
          </cell>
        </row>
        <row r="491">
          <cell r="D491">
            <v>96.684299999999993</v>
          </cell>
          <cell r="E491">
            <v>0.32554300000000003</v>
          </cell>
          <cell r="F491">
            <v>1.1361300000000001</v>
          </cell>
          <cell r="G491">
            <v>1.68275</v>
          </cell>
          <cell r="Y491">
            <v>0.577407</v>
          </cell>
          <cell r="Z491">
            <v>1015.69</v>
          </cell>
        </row>
        <row r="492">
          <cell r="D492">
            <v>96.866699999999994</v>
          </cell>
          <cell r="E492">
            <v>0.326214</v>
          </cell>
          <cell r="F492">
            <v>0.92518699999999998</v>
          </cell>
          <cell r="G492">
            <v>1.70008</v>
          </cell>
          <cell r="Y492">
            <v>0.57558799999999999</v>
          </cell>
          <cell r="Z492">
            <v>1018.17</v>
          </cell>
        </row>
        <row r="493">
          <cell r="D493">
            <v>96.873500000000007</v>
          </cell>
          <cell r="E493">
            <v>0.30770500000000001</v>
          </cell>
          <cell r="F493">
            <v>0.91827999999999999</v>
          </cell>
          <cell r="G493">
            <v>1.7304999999999999</v>
          </cell>
          <cell r="Y493">
            <v>0.57545100000000005</v>
          </cell>
          <cell r="Z493">
            <v>1018.44</v>
          </cell>
        </row>
        <row r="494">
          <cell r="D494">
            <v>96.765000000000001</v>
          </cell>
          <cell r="E494">
            <v>0.29738399999999998</v>
          </cell>
          <cell r="F494">
            <v>0.92550500000000002</v>
          </cell>
          <cell r="G494">
            <v>1.8459700000000001</v>
          </cell>
          <cell r="Y494">
            <v>0.57599</v>
          </cell>
          <cell r="Z494">
            <v>1019.28</v>
          </cell>
        </row>
        <row r="495">
          <cell r="D495">
            <v>96.769000000000005</v>
          </cell>
          <cell r="E495">
            <v>0.27993600000000002</v>
          </cell>
          <cell r="F495">
            <v>0.95181099999999996</v>
          </cell>
          <cell r="G495">
            <v>1.83731</v>
          </cell>
          <cell r="Y495">
            <v>0.57608000000000004</v>
          </cell>
          <cell r="Z495">
            <v>1019.04</v>
          </cell>
        </row>
        <row r="496">
          <cell r="D496">
            <v>96.798100000000005</v>
          </cell>
          <cell r="E496">
            <v>0.27140500000000001</v>
          </cell>
          <cell r="F496">
            <v>0.95567299999999999</v>
          </cell>
          <cell r="G496">
            <v>1.8134600000000001</v>
          </cell>
          <cell r="Y496">
            <v>0.57596099999999995</v>
          </cell>
          <cell r="Z496">
            <v>1018.9</v>
          </cell>
        </row>
        <row r="497">
          <cell r="D497">
            <v>96.715100000000007</v>
          </cell>
          <cell r="E497">
            <v>0.280611</v>
          </cell>
          <cell r="F497">
            <v>0.94650800000000002</v>
          </cell>
          <cell r="G497">
            <v>1.89978</v>
          </cell>
          <cell r="Y497">
            <v>0.57628900000000005</v>
          </cell>
          <cell r="Z497">
            <v>1019.5</v>
          </cell>
        </row>
        <row r="498">
          <cell r="D498">
            <v>96.763599999999997</v>
          </cell>
          <cell r="E498">
            <v>0.30425200000000002</v>
          </cell>
          <cell r="F498">
            <v>0.90861999999999998</v>
          </cell>
          <cell r="G498">
            <v>1.86025</v>
          </cell>
          <cell r="Y498">
            <v>0.57588099999999998</v>
          </cell>
          <cell r="Z498">
            <v>1019.42</v>
          </cell>
        </row>
        <row r="499">
          <cell r="D499">
            <v>96.747699999999995</v>
          </cell>
          <cell r="E499">
            <v>0.32733000000000001</v>
          </cell>
          <cell r="F499">
            <v>0.86410200000000004</v>
          </cell>
          <cell r="G499">
            <v>1.8881600000000001</v>
          </cell>
          <cell r="Y499">
            <v>0.57580100000000001</v>
          </cell>
          <cell r="Z499">
            <v>1020.04</v>
          </cell>
        </row>
        <row r="500">
          <cell r="D500">
            <v>96.694800000000001</v>
          </cell>
          <cell r="E500">
            <v>0.340055</v>
          </cell>
          <cell r="F500">
            <v>0.88180700000000001</v>
          </cell>
          <cell r="G500">
            <v>1.9122600000000001</v>
          </cell>
          <cell r="Y500">
            <v>0.57612200000000002</v>
          </cell>
          <cell r="Z500">
            <v>1019.88</v>
          </cell>
        </row>
        <row r="501">
          <cell r="D501">
            <v>96.712400000000002</v>
          </cell>
          <cell r="E501">
            <v>0.34524899999999997</v>
          </cell>
          <cell r="F501">
            <v>0.91506699999999996</v>
          </cell>
          <cell r="G501">
            <v>1.84839</v>
          </cell>
          <cell r="Y501">
            <v>0.57625300000000002</v>
          </cell>
          <cell r="Z501">
            <v>1019.16</v>
          </cell>
        </row>
        <row r="502">
          <cell r="D502">
            <v>96.6</v>
          </cell>
          <cell r="E502">
            <v>0.33826299999999998</v>
          </cell>
          <cell r="F502">
            <v>0.96438199999999996</v>
          </cell>
          <cell r="G502">
            <v>1.87531</v>
          </cell>
          <cell r="Y502">
            <v>0.57734099999999999</v>
          </cell>
          <cell r="Z502">
            <v>1019.73</v>
          </cell>
        </row>
        <row r="503">
          <cell r="D503">
            <v>96.639899999999997</v>
          </cell>
          <cell r="E503">
            <v>0.346669</v>
          </cell>
          <cell r="F503">
            <v>0.93471700000000002</v>
          </cell>
          <cell r="G503">
            <v>1.8751500000000001</v>
          </cell>
          <cell r="Y503">
            <v>0.57686400000000004</v>
          </cell>
          <cell r="Z503">
            <v>1019.59</v>
          </cell>
        </row>
        <row r="504">
          <cell r="D504">
            <v>96.614699999999999</v>
          </cell>
          <cell r="E504">
            <v>0.33496399999999998</v>
          </cell>
          <cell r="F504">
            <v>0.94948900000000003</v>
          </cell>
          <cell r="G504">
            <v>1.9253199999999999</v>
          </cell>
          <cell r="Y504">
            <v>0.576878</v>
          </cell>
          <cell r="Z504">
            <v>1019.44</v>
          </cell>
        </row>
        <row r="505">
          <cell r="D505">
            <v>96.620699999999999</v>
          </cell>
          <cell r="E505">
            <v>0.33794999999999997</v>
          </cell>
          <cell r="F505">
            <v>0.96337899999999999</v>
          </cell>
          <cell r="G505">
            <v>1.8972199999999999</v>
          </cell>
          <cell r="Y505">
            <v>0.57694999999999996</v>
          </cell>
          <cell r="Z505">
            <v>1019.15</v>
          </cell>
        </row>
        <row r="506">
          <cell r="D506">
            <v>96.551699999999997</v>
          </cell>
          <cell r="E506">
            <v>0.34651999999999999</v>
          </cell>
          <cell r="F506">
            <v>0.94522399999999995</v>
          </cell>
          <cell r="G506">
            <v>1.9779199999999999</v>
          </cell>
          <cell r="Y506">
            <v>0.57715499999999997</v>
          </cell>
          <cell r="Z506">
            <v>1019.79</v>
          </cell>
        </row>
        <row r="507">
          <cell r="D507">
            <v>96.513599999999997</v>
          </cell>
          <cell r="E507">
            <v>0.368477</v>
          </cell>
          <cell r="F507">
            <v>0.92451399999999995</v>
          </cell>
          <cell r="G507">
            <v>2.0209700000000002</v>
          </cell>
          <cell r="Y507">
            <v>0.57717300000000005</v>
          </cell>
          <cell r="Z507">
            <v>1019.98</v>
          </cell>
        </row>
        <row r="508">
          <cell r="D508">
            <v>96.473200000000006</v>
          </cell>
          <cell r="E508">
            <v>0.38308399999999998</v>
          </cell>
          <cell r="F508">
            <v>0.91255699999999995</v>
          </cell>
          <cell r="G508">
            <v>2.06229</v>
          </cell>
          <cell r="Y508">
            <v>0.57727099999999998</v>
          </cell>
          <cell r="Z508">
            <v>1020.2</v>
          </cell>
        </row>
        <row r="509">
          <cell r="D509">
            <v>96.505700000000004</v>
          </cell>
          <cell r="E509">
            <v>0.38947599999999999</v>
          </cell>
          <cell r="F509">
            <v>0.91475200000000001</v>
          </cell>
          <cell r="G509">
            <v>2.0274100000000002</v>
          </cell>
          <cell r="Y509">
            <v>0.577067</v>
          </cell>
          <cell r="Z509">
            <v>1019.71</v>
          </cell>
        </row>
        <row r="510">
          <cell r="D510">
            <v>96.524699999999996</v>
          </cell>
          <cell r="E510">
            <v>0.36542400000000003</v>
          </cell>
          <cell r="F510">
            <v>0.93998999999999999</v>
          </cell>
          <cell r="G510">
            <v>2.0127000000000002</v>
          </cell>
          <cell r="Y510">
            <v>0.577071</v>
          </cell>
          <cell r="Z510">
            <v>1019.48</v>
          </cell>
        </row>
        <row r="511">
          <cell r="D511">
            <v>96.5869</v>
          </cell>
          <cell r="E511">
            <v>0.37148700000000001</v>
          </cell>
          <cell r="F511">
            <v>0.91516200000000003</v>
          </cell>
          <cell r="G511">
            <v>1.9634499999999999</v>
          </cell>
          <cell r="Y511">
            <v>0.576677</v>
          </cell>
          <cell r="Z511">
            <v>1019.39</v>
          </cell>
        </row>
        <row r="512">
          <cell r="D512">
            <v>96.570099999999996</v>
          </cell>
          <cell r="E512">
            <v>0.36978499999999997</v>
          </cell>
          <cell r="F512">
            <v>0.90015900000000004</v>
          </cell>
          <cell r="G512">
            <v>1.9880500000000001</v>
          </cell>
          <cell r="Y512">
            <v>0.57675699999999996</v>
          </cell>
          <cell r="Z512">
            <v>1019.92</v>
          </cell>
        </row>
        <row r="513">
          <cell r="D513">
            <v>96.548299999999998</v>
          </cell>
          <cell r="E513">
            <v>0.37374200000000002</v>
          </cell>
          <cell r="F513">
            <v>0.90182700000000005</v>
          </cell>
          <cell r="G513">
            <v>2.0052300000000001</v>
          </cell>
          <cell r="Y513">
            <v>0.57685500000000001</v>
          </cell>
          <cell r="Z513">
            <v>1019.97</v>
          </cell>
        </row>
        <row r="514">
          <cell r="D514">
            <v>96.555999999999997</v>
          </cell>
          <cell r="E514">
            <v>0.37182799999999999</v>
          </cell>
          <cell r="F514">
            <v>0.89398699999999998</v>
          </cell>
          <cell r="G514">
            <v>2.0034000000000001</v>
          </cell>
          <cell r="Y514">
            <v>0.57681099999999996</v>
          </cell>
          <cell r="Z514">
            <v>1020.13</v>
          </cell>
        </row>
        <row r="515">
          <cell r="D515">
            <v>96.583399999999997</v>
          </cell>
          <cell r="E515">
            <v>0.37267299999999998</v>
          </cell>
          <cell r="F515">
            <v>0.87757700000000005</v>
          </cell>
          <cell r="G515">
            <v>1.9957</v>
          </cell>
          <cell r="Y515">
            <v>0.57655999999999996</v>
          </cell>
          <cell r="Z515">
            <v>1020.14</v>
          </cell>
        </row>
        <row r="516">
          <cell r="D516">
            <v>96.567499999999995</v>
          </cell>
          <cell r="E516">
            <v>0.391407</v>
          </cell>
          <cell r="F516">
            <v>0.873695</v>
          </cell>
          <cell r="G516">
            <v>1.99194</v>
          </cell>
          <cell r="Y516">
            <v>0.57663900000000001</v>
          </cell>
          <cell r="Z516">
            <v>1020.05</v>
          </cell>
        </row>
        <row r="517">
          <cell r="D517">
            <v>96.581500000000005</v>
          </cell>
          <cell r="E517">
            <v>0.40115299999999998</v>
          </cell>
          <cell r="F517">
            <v>0.87022900000000003</v>
          </cell>
          <cell r="G517">
            <v>1.9729300000000001</v>
          </cell>
          <cell r="Y517">
            <v>0.57653699999999997</v>
          </cell>
          <cell r="Z517">
            <v>1019.81</v>
          </cell>
        </row>
        <row r="518">
          <cell r="D518">
            <v>96.612700000000004</v>
          </cell>
          <cell r="E518">
            <v>0.39019900000000002</v>
          </cell>
          <cell r="F518">
            <v>0.88517199999999996</v>
          </cell>
          <cell r="G518">
            <v>1.9349000000000001</v>
          </cell>
          <cell r="Y518">
            <v>0.57650299999999999</v>
          </cell>
          <cell r="Z518">
            <v>1019.56</v>
          </cell>
        </row>
        <row r="519">
          <cell r="D519">
            <v>96.474699999999999</v>
          </cell>
          <cell r="E519">
            <v>0.39569900000000002</v>
          </cell>
          <cell r="F519">
            <v>0.89219199999999999</v>
          </cell>
          <cell r="G519">
            <v>2.0597400000000001</v>
          </cell>
          <cell r="Y519">
            <v>0.57720800000000005</v>
          </cell>
          <cell r="Z519">
            <v>1020.4</v>
          </cell>
        </row>
        <row r="520">
          <cell r="D520">
            <v>96.5321</v>
          </cell>
          <cell r="E520">
            <v>0.37868600000000002</v>
          </cell>
          <cell r="F520">
            <v>0.89605100000000004</v>
          </cell>
          <cell r="G520">
            <v>2.0061200000000001</v>
          </cell>
          <cell r="Y520">
            <v>0.57704299999999997</v>
          </cell>
          <cell r="Z520">
            <v>1020.33</v>
          </cell>
        </row>
        <row r="521">
          <cell r="D521">
            <v>96.468500000000006</v>
          </cell>
          <cell r="E521">
            <v>0.37196200000000001</v>
          </cell>
          <cell r="F521">
            <v>0.91118699999999997</v>
          </cell>
          <cell r="G521">
            <v>2.0441799999999999</v>
          </cell>
          <cell r="Y521">
            <v>0.57758200000000004</v>
          </cell>
          <cell r="Z521">
            <v>1020.9</v>
          </cell>
        </row>
        <row r="522">
          <cell r="D522">
            <v>96.529200000000003</v>
          </cell>
          <cell r="E522">
            <v>0.39107900000000001</v>
          </cell>
          <cell r="F522">
            <v>0.91342999999999996</v>
          </cell>
          <cell r="G522">
            <v>1.97007</v>
          </cell>
          <cell r="Y522">
            <v>0.57724399999999998</v>
          </cell>
          <cell r="Z522">
            <v>1019.99</v>
          </cell>
        </row>
        <row r="523">
          <cell r="D523">
            <v>96.537099999999995</v>
          </cell>
          <cell r="E523">
            <v>0.37349199999999999</v>
          </cell>
          <cell r="F523">
            <v>0.94001599999999996</v>
          </cell>
          <cell r="G523">
            <v>1.9617</v>
          </cell>
          <cell r="Y523">
            <v>0.57728000000000002</v>
          </cell>
          <cell r="Z523">
            <v>1019.67</v>
          </cell>
        </row>
        <row r="524">
          <cell r="D524">
            <v>96.327500000000001</v>
          </cell>
          <cell r="E524">
            <v>0.37983499999999998</v>
          </cell>
          <cell r="F524">
            <v>0.93190499999999998</v>
          </cell>
          <cell r="G524">
            <v>2.15638</v>
          </cell>
          <cell r="Y524">
            <v>0.57836900000000002</v>
          </cell>
          <cell r="Z524">
            <v>1021.48</v>
          </cell>
        </row>
        <row r="525">
          <cell r="D525">
            <v>96.288600000000002</v>
          </cell>
          <cell r="E525">
            <v>0.38294899999999998</v>
          </cell>
          <cell r="F525">
            <v>0.93510599999999999</v>
          </cell>
          <cell r="G525">
            <v>2.1953900000000002</v>
          </cell>
          <cell r="Y525">
            <v>0.57853200000000005</v>
          </cell>
          <cell r="Z525">
            <v>1021.6</v>
          </cell>
        </row>
        <row r="526">
          <cell r="D526">
            <v>96.245000000000005</v>
          </cell>
          <cell r="E526">
            <v>0.36698500000000001</v>
          </cell>
          <cell r="F526">
            <v>0.92991199999999996</v>
          </cell>
          <cell r="G526">
            <v>2.2499199999999999</v>
          </cell>
          <cell r="Y526">
            <v>0.57880399999999999</v>
          </cell>
          <cell r="Z526">
            <v>1022.43</v>
          </cell>
        </row>
        <row r="527">
          <cell r="D527">
            <v>96.340900000000005</v>
          </cell>
          <cell r="E527">
            <v>0.364894</v>
          </cell>
          <cell r="F527">
            <v>0.93622300000000003</v>
          </cell>
          <cell r="G527">
            <v>2.1627999999999998</v>
          </cell>
          <cell r="Y527">
            <v>0.57827899999999999</v>
          </cell>
          <cell r="Z527">
            <v>1021.48</v>
          </cell>
        </row>
        <row r="528">
          <cell r="D528">
            <v>96.274799999999999</v>
          </cell>
          <cell r="E528">
            <v>0.37573699999999999</v>
          </cell>
          <cell r="F528">
            <v>0.94783799999999996</v>
          </cell>
          <cell r="G528">
            <v>2.2196699999999998</v>
          </cell>
          <cell r="Y528">
            <v>0.57853500000000002</v>
          </cell>
          <cell r="Z528">
            <v>1021.41</v>
          </cell>
        </row>
        <row r="529">
          <cell r="D529">
            <v>96.528099999999995</v>
          </cell>
          <cell r="E529">
            <v>0.37173099999999998</v>
          </cell>
          <cell r="F529">
            <v>0.91938600000000004</v>
          </cell>
          <cell r="G529">
            <v>2.0100199999999999</v>
          </cell>
          <cell r="Y529">
            <v>0.57707799999999998</v>
          </cell>
          <cell r="Z529">
            <v>1019.91</v>
          </cell>
        </row>
        <row r="530">
          <cell r="D530">
            <v>96.7209</v>
          </cell>
          <cell r="E530">
            <v>0.38421499999999997</v>
          </cell>
          <cell r="F530">
            <v>0.89504099999999998</v>
          </cell>
          <cell r="G530">
            <v>1.8311999999999999</v>
          </cell>
          <cell r="Y530">
            <v>0.57599500000000003</v>
          </cell>
          <cell r="Z530">
            <v>1018.61</v>
          </cell>
        </row>
        <row r="531">
          <cell r="D531">
            <v>96.769000000000005</v>
          </cell>
          <cell r="E531">
            <v>0.37863000000000002</v>
          </cell>
          <cell r="F531">
            <v>0.89225699999999997</v>
          </cell>
          <cell r="G531">
            <v>1.78609</v>
          </cell>
          <cell r="Y531">
            <v>0.575797</v>
          </cell>
          <cell r="Z531">
            <v>1018.46</v>
          </cell>
        </row>
        <row r="532">
          <cell r="D532">
            <v>96.835400000000007</v>
          </cell>
          <cell r="E532">
            <v>0.37486000000000003</v>
          </cell>
          <cell r="F532">
            <v>0.88189700000000004</v>
          </cell>
          <cell r="G532">
            <v>1.73664</v>
          </cell>
          <cell r="Y532">
            <v>0.57541100000000001</v>
          </cell>
          <cell r="Z532">
            <v>1018.18</v>
          </cell>
        </row>
        <row r="533">
          <cell r="D533">
            <v>96.729900000000001</v>
          </cell>
          <cell r="E533">
            <v>0.35330299999999998</v>
          </cell>
          <cell r="F533">
            <v>0.91911500000000002</v>
          </cell>
          <cell r="G533">
            <v>1.81759</v>
          </cell>
          <cell r="Y533">
            <v>0.57621500000000003</v>
          </cell>
          <cell r="Z533">
            <v>1018.86</v>
          </cell>
        </row>
        <row r="534">
          <cell r="D534">
            <v>96.6691</v>
          </cell>
          <cell r="E534">
            <v>0.344412</v>
          </cell>
          <cell r="F534">
            <v>0.94327899999999998</v>
          </cell>
          <cell r="G534">
            <v>1.8619000000000001</v>
          </cell>
          <cell r="Y534">
            <v>0.57666799999999996</v>
          </cell>
          <cell r="Z534">
            <v>1019.11</v>
          </cell>
        </row>
        <row r="535">
          <cell r="D535">
            <v>96.631600000000006</v>
          </cell>
          <cell r="E535">
            <v>0.34208100000000002</v>
          </cell>
          <cell r="F535">
            <v>0.94574899999999995</v>
          </cell>
          <cell r="G535">
            <v>1.8875999999999999</v>
          </cell>
          <cell r="Y535">
            <v>0.57695200000000002</v>
          </cell>
          <cell r="Z535">
            <v>1019.53</v>
          </cell>
        </row>
        <row r="536">
          <cell r="D536">
            <v>96.617500000000007</v>
          </cell>
          <cell r="E536">
            <v>0.34382800000000002</v>
          </cell>
          <cell r="F536">
            <v>0.93404699999999996</v>
          </cell>
          <cell r="G536">
            <v>1.91801</v>
          </cell>
          <cell r="Y536">
            <v>0.57691300000000001</v>
          </cell>
          <cell r="Z536">
            <v>1019.73</v>
          </cell>
        </row>
        <row r="537">
          <cell r="D537">
            <v>96.554299999999998</v>
          </cell>
          <cell r="E537">
            <v>0.34188499999999999</v>
          </cell>
          <cell r="F537">
            <v>0.95254899999999998</v>
          </cell>
          <cell r="G537">
            <v>1.9633100000000001</v>
          </cell>
          <cell r="Y537">
            <v>0.57733900000000005</v>
          </cell>
          <cell r="Z537">
            <v>1019.97</v>
          </cell>
        </row>
        <row r="538">
          <cell r="D538">
            <v>96.482500000000002</v>
          </cell>
          <cell r="E538">
            <v>0.32382300000000003</v>
          </cell>
          <cell r="F538">
            <v>0.96982900000000005</v>
          </cell>
          <cell r="G538">
            <v>2.0390600000000001</v>
          </cell>
          <cell r="Y538">
            <v>0.57779700000000001</v>
          </cell>
          <cell r="Z538">
            <v>1020.55</v>
          </cell>
        </row>
        <row r="539">
          <cell r="D539">
            <v>94.858699999999999</v>
          </cell>
          <cell r="E539">
            <v>0.31336000000000003</v>
          </cell>
          <cell r="F539">
            <v>0.94025300000000001</v>
          </cell>
          <cell r="G539">
            <v>3.3311999999999999</v>
          </cell>
          <cell r="Y539">
            <v>0.58766499999999999</v>
          </cell>
          <cell r="Z539">
            <v>1036.94</v>
          </cell>
        </row>
        <row r="540">
          <cell r="D540">
            <v>95.264600000000002</v>
          </cell>
          <cell r="E540">
            <v>0.33035100000000001</v>
          </cell>
          <cell r="F540">
            <v>0.93757400000000002</v>
          </cell>
          <cell r="G540">
            <v>2.8459599999999998</v>
          </cell>
          <cell r="Y540">
            <v>0.58611400000000002</v>
          </cell>
          <cell r="Z540">
            <v>1034.28</v>
          </cell>
        </row>
        <row r="541">
          <cell r="D541">
            <v>93.796800000000005</v>
          </cell>
          <cell r="E541">
            <v>0.29249700000000001</v>
          </cell>
          <cell r="F541">
            <v>0.97817799999999999</v>
          </cell>
          <cell r="G541">
            <v>3.7204600000000001</v>
          </cell>
          <cell r="Y541">
            <v>0.59720399999999996</v>
          </cell>
          <cell r="Z541">
            <v>1051.22</v>
          </cell>
        </row>
        <row r="542">
          <cell r="D542">
            <v>94.678100000000001</v>
          </cell>
          <cell r="E542">
            <v>0.30037900000000001</v>
          </cell>
          <cell r="F542">
            <v>0.98441699999999999</v>
          </cell>
          <cell r="G542">
            <v>3.11781</v>
          </cell>
          <cell r="Y542">
            <v>0.59133199999999997</v>
          </cell>
          <cell r="Z542">
            <v>1041.74</v>
          </cell>
        </row>
        <row r="543">
          <cell r="D543">
            <v>96.140699999999995</v>
          </cell>
          <cell r="E543">
            <v>0.31667800000000002</v>
          </cell>
          <cell r="F543">
            <v>0.97361500000000001</v>
          </cell>
          <cell r="G543">
            <v>2.2441200000000001</v>
          </cell>
          <cell r="Y543">
            <v>0.58035700000000001</v>
          </cell>
          <cell r="Z543">
            <v>1024.58</v>
          </cell>
        </row>
        <row r="544">
          <cell r="D544">
            <v>96.497299999999996</v>
          </cell>
          <cell r="E544">
            <v>0.29439100000000001</v>
          </cell>
          <cell r="F544">
            <v>0.994143</v>
          </cell>
          <cell r="G544">
            <v>1.89272</v>
          </cell>
          <cell r="Y544">
            <v>0.578681</v>
          </cell>
          <cell r="Z544">
            <v>1021.79</v>
          </cell>
        </row>
        <row r="545">
          <cell r="D545">
            <v>96.816999999999993</v>
          </cell>
          <cell r="E545">
            <v>0.28728399999999998</v>
          </cell>
          <cell r="F545">
            <v>1.02728</v>
          </cell>
          <cell r="G545">
            <v>1.7035100000000001</v>
          </cell>
          <cell r="Y545">
            <v>0.57630099999999995</v>
          </cell>
          <cell r="Z545">
            <v>1017.35</v>
          </cell>
        </row>
        <row r="546">
          <cell r="D546">
            <v>96.919399999999996</v>
          </cell>
          <cell r="E546">
            <v>0.28485100000000002</v>
          </cell>
          <cell r="F546">
            <v>1.00726</v>
          </cell>
          <cell r="G546">
            <v>1.6204000000000001</v>
          </cell>
          <cell r="Y546">
            <v>0.57571700000000003</v>
          </cell>
          <cell r="Z546">
            <v>1016.98</v>
          </cell>
        </row>
        <row r="547">
          <cell r="D547">
            <v>97.0154</v>
          </cell>
          <cell r="E547">
            <v>0.24698400000000001</v>
          </cell>
          <cell r="F547">
            <v>1.01553</v>
          </cell>
          <cell r="G547">
            <v>1.5666599999999999</v>
          </cell>
          <cell r="Y547">
            <v>0.57522300000000004</v>
          </cell>
          <cell r="Z547">
            <v>1016.63</v>
          </cell>
        </row>
        <row r="548">
          <cell r="D548">
            <v>97.007400000000004</v>
          </cell>
          <cell r="E548">
            <v>0.24513299999999999</v>
          </cell>
          <cell r="F548">
            <v>1.0032700000000001</v>
          </cell>
          <cell r="G548">
            <v>1.5849800000000001</v>
          </cell>
          <cell r="Y548">
            <v>0.57521999999999995</v>
          </cell>
          <cell r="Z548">
            <v>1016.96</v>
          </cell>
        </row>
        <row r="549">
          <cell r="D549">
            <v>96.931200000000004</v>
          </cell>
          <cell r="E549">
            <v>0.27056000000000002</v>
          </cell>
          <cell r="F549">
            <v>1.0018100000000001</v>
          </cell>
          <cell r="G549">
            <v>1.6277600000000001</v>
          </cell>
          <cell r="Y549">
            <v>0.57562100000000005</v>
          </cell>
          <cell r="Z549">
            <v>1017.21</v>
          </cell>
        </row>
        <row r="550">
          <cell r="D550">
            <v>96.9542</v>
          </cell>
          <cell r="E550">
            <v>0.28267199999999998</v>
          </cell>
          <cell r="F550">
            <v>0.99432299999999996</v>
          </cell>
          <cell r="G550">
            <v>1.601</v>
          </cell>
          <cell r="Y550">
            <v>0.575457</v>
          </cell>
          <cell r="Z550">
            <v>1016.94</v>
          </cell>
        </row>
        <row r="551">
          <cell r="D551">
            <v>96.823400000000007</v>
          </cell>
          <cell r="E551">
            <v>0.300099</v>
          </cell>
          <cell r="F551">
            <v>0.99782700000000002</v>
          </cell>
          <cell r="G551">
            <v>1.7098599999999999</v>
          </cell>
          <cell r="Y551">
            <v>0.57610300000000003</v>
          </cell>
          <cell r="Z551">
            <v>1017.57</v>
          </cell>
        </row>
        <row r="552">
          <cell r="D552">
            <v>96.614400000000003</v>
          </cell>
          <cell r="E552">
            <v>0.30936999999999998</v>
          </cell>
          <cell r="F552">
            <v>0.99444900000000003</v>
          </cell>
          <cell r="G552">
            <v>1.91134</v>
          </cell>
          <cell r="Y552">
            <v>0.57708700000000002</v>
          </cell>
          <cell r="Z552">
            <v>1019.06</v>
          </cell>
        </row>
        <row r="553">
          <cell r="D553">
            <v>96.299800000000005</v>
          </cell>
          <cell r="E553">
            <v>0.31756400000000001</v>
          </cell>
          <cell r="F553">
            <v>0.98874799999999996</v>
          </cell>
          <cell r="G553">
            <v>2.2014399999999998</v>
          </cell>
          <cell r="Y553">
            <v>0.57874899999999996</v>
          </cell>
          <cell r="Z553">
            <v>1021.68</v>
          </cell>
        </row>
        <row r="554">
          <cell r="D554">
            <v>96.528999999999996</v>
          </cell>
          <cell r="E554">
            <v>0.31688</v>
          </cell>
          <cell r="F554">
            <v>0.96597</v>
          </cell>
          <cell r="G554">
            <v>1.9911099999999999</v>
          </cell>
          <cell r="Y554">
            <v>0.57757400000000003</v>
          </cell>
          <cell r="Z554">
            <v>1020.41</v>
          </cell>
        </row>
        <row r="555">
          <cell r="D555">
            <v>96.536799999999999</v>
          </cell>
          <cell r="E555">
            <v>0.32492799999999999</v>
          </cell>
          <cell r="F555">
            <v>0.93963300000000005</v>
          </cell>
          <cell r="G555">
            <v>2.00658</v>
          </cell>
          <cell r="Y555">
            <v>0.57735899999999996</v>
          </cell>
          <cell r="Z555">
            <v>1020.61</v>
          </cell>
        </row>
        <row r="556">
          <cell r="D556">
            <v>96.526499999999999</v>
          </cell>
          <cell r="E556">
            <v>0.32352700000000001</v>
          </cell>
          <cell r="F556">
            <v>0.93591000000000002</v>
          </cell>
          <cell r="G556">
            <v>2.02366</v>
          </cell>
          <cell r="Y556">
            <v>0.57737300000000003</v>
          </cell>
          <cell r="Z556">
            <v>1020.75</v>
          </cell>
        </row>
        <row r="557">
          <cell r="D557">
            <v>96.497900000000001</v>
          </cell>
          <cell r="E557">
            <v>0.32955299999999998</v>
          </cell>
          <cell r="F557">
            <v>0.969885</v>
          </cell>
          <cell r="G557">
            <v>2.00881</v>
          </cell>
          <cell r="Y557">
            <v>0.57769999999999999</v>
          </cell>
          <cell r="Z557">
            <v>1020.3</v>
          </cell>
        </row>
        <row r="558">
          <cell r="D558">
            <v>96.568700000000007</v>
          </cell>
          <cell r="E558">
            <v>0.31306200000000001</v>
          </cell>
          <cell r="F558">
            <v>0.98338099999999995</v>
          </cell>
          <cell r="G558">
            <v>1.9493100000000001</v>
          </cell>
          <cell r="Y558">
            <v>0.57736799999999999</v>
          </cell>
          <cell r="Z558">
            <v>1019.71</v>
          </cell>
        </row>
        <row r="559">
          <cell r="D559">
            <v>96.547799999999995</v>
          </cell>
          <cell r="E559">
            <v>0.31023899999999999</v>
          </cell>
          <cell r="F559">
            <v>0.97103700000000004</v>
          </cell>
          <cell r="G559">
            <v>1.9937100000000001</v>
          </cell>
          <cell r="Y559">
            <v>0.57735700000000001</v>
          </cell>
          <cell r="Z559">
            <v>1020.06</v>
          </cell>
        </row>
        <row r="560">
          <cell r="D560">
            <v>96.692999999999998</v>
          </cell>
          <cell r="E560">
            <v>0.31055300000000002</v>
          </cell>
          <cell r="F560">
            <v>0.95428999999999997</v>
          </cell>
          <cell r="G560">
            <v>1.87768</v>
          </cell>
          <cell r="Y560">
            <v>0.57647899999999996</v>
          </cell>
          <cell r="Z560">
            <v>1019.1</v>
          </cell>
        </row>
        <row r="561">
          <cell r="D561">
            <v>96.626599999999996</v>
          </cell>
          <cell r="E561">
            <v>0.31534899999999999</v>
          </cell>
          <cell r="F561">
            <v>0.94399999999999995</v>
          </cell>
          <cell r="G561">
            <v>1.94051</v>
          </cell>
          <cell r="Y561">
            <v>0.576816</v>
          </cell>
          <cell r="Z561">
            <v>1019.81</v>
          </cell>
        </row>
        <row r="562">
          <cell r="D562">
            <v>96.578100000000006</v>
          </cell>
          <cell r="E562">
            <v>0.31181199999999998</v>
          </cell>
          <cell r="F562">
            <v>0.94012799999999996</v>
          </cell>
          <cell r="G562">
            <v>2.0004</v>
          </cell>
          <cell r="Y562">
            <v>0.57699900000000004</v>
          </cell>
          <cell r="Z562">
            <v>1020.25</v>
          </cell>
        </row>
        <row r="563">
          <cell r="D563">
            <v>96.489699999999999</v>
          </cell>
          <cell r="E563">
            <v>0.31248100000000001</v>
          </cell>
          <cell r="F563">
            <v>0.93588499999999997</v>
          </cell>
          <cell r="G563">
            <v>2.0913599999999999</v>
          </cell>
          <cell r="Y563">
            <v>0.57741399999999998</v>
          </cell>
          <cell r="Z563">
            <v>1021</v>
          </cell>
        </row>
        <row r="564">
          <cell r="D564">
            <v>96.343199999999996</v>
          </cell>
          <cell r="E564">
            <v>0.32005499999999998</v>
          </cell>
          <cell r="F564">
            <v>0.94575399999999998</v>
          </cell>
          <cell r="G564">
            <v>2.2162799999999998</v>
          </cell>
          <cell r="Y564">
            <v>0.57818899999999995</v>
          </cell>
          <cell r="Z564">
            <v>1021.85</v>
          </cell>
        </row>
        <row r="565">
          <cell r="D565">
            <v>96.302400000000006</v>
          </cell>
          <cell r="E565">
            <v>0.32135900000000001</v>
          </cell>
          <cell r="F565">
            <v>0.95337499999999997</v>
          </cell>
          <cell r="G565">
            <v>2.2526700000000002</v>
          </cell>
          <cell r="Y565">
            <v>0.57838599999999996</v>
          </cell>
          <cell r="Z565">
            <v>1021.94</v>
          </cell>
        </row>
        <row r="566">
          <cell r="D566">
            <v>96.171599999999998</v>
          </cell>
          <cell r="E566">
            <v>0.31035600000000002</v>
          </cell>
          <cell r="F566">
            <v>0.95750500000000005</v>
          </cell>
          <cell r="G566">
            <v>2.3848799999999999</v>
          </cell>
          <cell r="Y566">
            <v>0.57908400000000004</v>
          </cell>
          <cell r="Z566">
            <v>1023.12</v>
          </cell>
        </row>
        <row r="567">
          <cell r="D567">
            <v>95.756799999999998</v>
          </cell>
          <cell r="E567">
            <v>0.340839</v>
          </cell>
          <cell r="F567">
            <v>0.95800799999999997</v>
          </cell>
          <cell r="G567">
            <v>2.7279200000000001</v>
          </cell>
          <cell r="Y567">
            <v>0.581318</v>
          </cell>
          <cell r="Z567">
            <v>1026.0999999999999</v>
          </cell>
        </row>
        <row r="568">
          <cell r="D568">
            <v>95.824700000000007</v>
          </cell>
          <cell r="E568">
            <v>0.34774100000000002</v>
          </cell>
          <cell r="F568">
            <v>1.0122599999999999</v>
          </cell>
          <cell r="G568">
            <v>2.61937</v>
          </cell>
          <cell r="Y568">
            <v>0.58112600000000003</v>
          </cell>
          <cell r="Z568">
            <v>1024.32</v>
          </cell>
        </row>
        <row r="569">
          <cell r="D569">
            <v>95.672600000000003</v>
          </cell>
          <cell r="E569">
            <v>0.33181300000000002</v>
          </cell>
          <cell r="F569">
            <v>0.95614600000000005</v>
          </cell>
          <cell r="G569">
            <v>2.8037399999999999</v>
          </cell>
          <cell r="Y569">
            <v>0.58183799999999997</v>
          </cell>
          <cell r="Z569">
            <v>1027.1199999999999</v>
          </cell>
        </row>
        <row r="570">
          <cell r="D570">
            <v>95.210499999999996</v>
          </cell>
          <cell r="E570">
            <v>0.34939799999999999</v>
          </cell>
          <cell r="F570">
            <v>0.94617300000000004</v>
          </cell>
          <cell r="G570">
            <v>3.0778599999999998</v>
          </cell>
          <cell r="Y570">
            <v>0.58504400000000001</v>
          </cell>
          <cell r="Z570">
            <v>1032.0999999999999</v>
          </cell>
        </row>
        <row r="571">
          <cell r="D571">
            <v>94.893500000000003</v>
          </cell>
          <cell r="E571">
            <v>0.41028500000000001</v>
          </cell>
          <cell r="F571">
            <v>0.91100999999999999</v>
          </cell>
          <cell r="G571">
            <v>3.0158200000000002</v>
          </cell>
          <cell r="Y571">
            <v>0.58866099999999999</v>
          </cell>
          <cell r="Z571">
            <v>1037.5999999999999</v>
          </cell>
        </row>
        <row r="572">
          <cell r="D572">
            <v>94.230699999999999</v>
          </cell>
          <cell r="E572">
            <v>0.35140900000000003</v>
          </cell>
          <cell r="F572">
            <v>0.90961099999999995</v>
          </cell>
          <cell r="G572">
            <v>3.5559699999999999</v>
          </cell>
          <cell r="Y572">
            <v>0.59294800000000003</v>
          </cell>
          <cell r="Z572">
            <v>1045.33</v>
          </cell>
        </row>
        <row r="573">
          <cell r="D573">
            <v>94.997100000000003</v>
          </cell>
          <cell r="E573">
            <v>0.298016</v>
          </cell>
          <cell r="F573">
            <v>0.97128300000000001</v>
          </cell>
          <cell r="G573">
            <v>3.2614399999999999</v>
          </cell>
          <cell r="Y573">
            <v>0.58652700000000002</v>
          </cell>
          <cell r="Z573">
            <v>1034.6400000000001</v>
          </cell>
        </row>
        <row r="574">
          <cell r="D574">
            <v>94.722399999999993</v>
          </cell>
          <cell r="E574">
            <v>0.28619499999999998</v>
          </cell>
          <cell r="F574">
            <v>1.0409600000000001</v>
          </cell>
          <cell r="G574">
            <v>3.4233199999999999</v>
          </cell>
          <cell r="Y574">
            <v>0.58850599999999997</v>
          </cell>
          <cell r="Z574">
            <v>1036.18</v>
          </cell>
        </row>
        <row r="575">
          <cell r="D575">
            <v>94.871600000000001</v>
          </cell>
          <cell r="E575">
            <v>0.30914700000000001</v>
          </cell>
          <cell r="F575">
            <v>1.02071</v>
          </cell>
          <cell r="G575">
            <v>3.31752</v>
          </cell>
          <cell r="Y575">
            <v>0.58750000000000002</v>
          </cell>
          <cell r="Z575">
            <v>1034.73</v>
          </cell>
        </row>
        <row r="576">
          <cell r="D576">
            <v>95.884600000000006</v>
          </cell>
          <cell r="E576">
            <v>0.44624999999999998</v>
          </cell>
          <cell r="F576">
            <v>0.94286199999999998</v>
          </cell>
          <cell r="G576">
            <v>2.4313199999999999</v>
          </cell>
          <cell r="Y576">
            <v>0.58116599999999996</v>
          </cell>
          <cell r="Z576">
            <v>1024.48</v>
          </cell>
        </row>
        <row r="577">
          <cell r="D577">
            <v>96.185900000000004</v>
          </cell>
          <cell r="E577">
            <v>0.475798</v>
          </cell>
          <cell r="F577">
            <v>0.91501999999999994</v>
          </cell>
          <cell r="G577">
            <v>2.1855099999999998</v>
          </cell>
          <cell r="Y577">
            <v>0.57926500000000003</v>
          </cell>
          <cell r="Z577">
            <v>1021.71</v>
          </cell>
        </row>
        <row r="578">
          <cell r="D578">
            <v>96.361099999999993</v>
          </cell>
          <cell r="E578">
            <v>0.493921</v>
          </cell>
          <cell r="F578">
            <v>0.87022500000000003</v>
          </cell>
          <cell r="G578">
            <v>2.03796</v>
          </cell>
          <cell r="Y578">
            <v>0.57815099999999997</v>
          </cell>
          <cell r="Z578">
            <v>1020.79</v>
          </cell>
        </row>
        <row r="579">
          <cell r="D579">
            <v>96.483199999999997</v>
          </cell>
          <cell r="E579">
            <v>0.51724099999999995</v>
          </cell>
          <cell r="F579">
            <v>0.85382899999999995</v>
          </cell>
          <cell r="G579">
            <v>1.9067099999999999</v>
          </cell>
          <cell r="Y579">
            <v>0.57741900000000002</v>
          </cell>
          <cell r="Z579">
            <v>1019.66</v>
          </cell>
        </row>
        <row r="580">
          <cell r="D580">
            <v>96.294499999999999</v>
          </cell>
          <cell r="E580">
            <v>0.51318900000000001</v>
          </cell>
          <cell r="F580">
            <v>0.86488600000000004</v>
          </cell>
          <cell r="G580">
            <v>2.0296699999999999</v>
          </cell>
          <cell r="Y580">
            <v>0.57878799999999997</v>
          </cell>
          <cell r="Z580">
            <v>1021.59</v>
          </cell>
        </row>
        <row r="581">
          <cell r="D581">
            <v>96.343100000000007</v>
          </cell>
          <cell r="E581">
            <v>0.52518299999999996</v>
          </cell>
          <cell r="F581">
            <v>0.85859600000000003</v>
          </cell>
          <cell r="G581">
            <v>2.0206599999999999</v>
          </cell>
          <cell r="Y581">
            <v>0.57819299999999996</v>
          </cell>
          <cell r="Z581">
            <v>1020.63</v>
          </cell>
        </row>
        <row r="582">
          <cell r="D582">
            <v>96.345600000000005</v>
          </cell>
          <cell r="E582">
            <v>0.53754199999999996</v>
          </cell>
          <cell r="F582">
            <v>0.84629699999999997</v>
          </cell>
          <cell r="G582">
            <v>2.0297100000000001</v>
          </cell>
          <cell r="Y582">
            <v>0.578017</v>
          </cell>
          <cell r="Z582">
            <v>1020.46</v>
          </cell>
        </row>
        <row r="583">
          <cell r="D583">
            <v>96.442099999999996</v>
          </cell>
          <cell r="E583">
            <v>0.53517599999999999</v>
          </cell>
          <cell r="F583">
            <v>0.81409799999999999</v>
          </cell>
          <cell r="G583">
            <v>1.98211</v>
          </cell>
          <cell r="Y583">
            <v>0.57729399999999997</v>
          </cell>
          <cell r="Z583">
            <v>1020.18</v>
          </cell>
        </row>
        <row r="584">
          <cell r="D584">
            <v>94.396000000000001</v>
          </cell>
          <cell r="E584">
            <v>0.39651999999999998</v>
          </cell>
          <cell r="F584">
            <v>0.83223100000000005</v>
          </cell>
          <cell r="G584">
            <v>3.25705</v>
          </cell>
          <cell r="Y584">
            <v>0.59311899999999995</v>
          </cell>
          <cell r="Z584">
            <v>1046.77</v>
          </cell>
        </row>
        <row r="585">
          <cell r="D585">
            <v>94.658600000000007</v>
          </cell>
          <cell r="E585">
            <v>0.346165</v>
          </cell>
          <cell r="F585">
            <v>0.85035799999999995</v>
          </cell>
          <cell r="G585">
            <v>3.3780000000000001</v>
          </cell>
          <cell r="Y585">
            <v>0.58925300000000003</v>
          </cell>
          <cell r="Z585">
            <v>1041.1500000000001</v>
          </cell>
        </row>
        <row r="586">
          <cell r="D586">
            <v>94.958600000000004</v>
          </cell>
          <cell r="E586">
            <v>0.29838700000000001</v>
          </cell>
          <cell r="F586">
            <v>0.88335600000000003</v>
          </cell>
          <cell r="G586">
            <v>3.5123799999999998</v>
          </cell>
          <cell r="Y586">
            <v>0.58555699999999999</v>
          </cell>
          <cell r="Z586">
            <v>1035.3599999999999</v>
          </cell>
        </row>
        <row r="587">
          <cell r="D587">
            <v>95.312299999999993</v>
          </cell>
          <cell r="E587">
            <v>0.294715</v>
          </cell>
          <cell r="F587">
            <v>0.90184799999999998</v>
          </cell>
          <cell r="G587">
            <v>3.2475100000000001</v>
          </cell>
          <cell r="Y587">
            <v>0.58339799999999997</v>
          </cell>
          <cell r="Z587">
            <v>1031.57</v>
          </cell>
        </row>
        <row r="588">
          <cell r="D588">
            <v>95.390600000000006</v>
          </cell>
          <cell r="E588">
            <v>0.29669800000000002</v>
          </cell>
          <cell r="F588">
            <v>0.90323799999999999</v>
          </cell>
          <cell r="G588">
            <v>3.17754</v>
          </cell>
          <cell r="Y588">
            <v>0.58296599999999998</v>
          </cell>
          <cell r="Z588">
            <v>1030.82</v>
          </cell>
        </row>
        <row r="589">
          <cell r="D589">
            <v>95.527600000000007</v>
          </cell>
          <cell r="E589">
            <v>0.29728100000000002</v>
          </cell>
          <cell r="F589">
            <v>0.92352900000000004</v>
          </cell>
          <cell r="G589">
            <v>3.0340199999999999</v>
          </cell>
          <cell r="Y589">
            <v>0.582314</v>
          </cell>
          <cell r="Z589">
            <v>1029.28</v>
          </cell>
        </row>
        <row r="590">
          <cell r="D590">
            <v>96.103700000000003</v>
          </cell>
          <cell r="E590">
            <v>0.298875</v>
          </cell>
          <cell r="F590">
            <v>0.94425000000000003</v>
          </cell>
          <cell r="G590">
            <v>2.4655999999999998</v>
          </cell>
          <cell r="Y590">
            <v>0.57943999999999996</v>
          </cell>
          <cell r="Z590">
            <v>1024.2</v>
          </cell>
        </row>
        <row r="591">
          <cell r="D591">
            <v>96.529300000000006</v>
          </cell>
          <cell r="E591">
            <v>0.30580099999999999</v>
          </cell>
          <cell r="F591">
            <v>0.94420300000000001</v>
          </cell>
          <cell r="G591">
            <v>2.0287099999999998</v>
          </cell>
          <cell r="Y591">
            <v>0.57739799999999997</v>
          </cell>
          <cell r="Z591">
            <v>1020.87</v>
          </cell>
        </row>
        <row r="592">
          <cell r="D592">
            <v>96.857200000000006</v>
          </cell>
          <cell r="E592">
            <v>0.311469</v>
          </cell>
          <cell r="F592">
            <v>0.93418800000000002</v>
          </cell>
          <cell r="G592">
            <v>1.70682</v>
          </cell>
          <cell r="Y592">
            <v>0.57574099999999995</v>
          </cell>
          <cell r="Z592">
            <v>1018.43</v>
          </cell>
        </row>
        <row r="593">
          <cell r="D593">
            <v>96.905500000000004</v>
          </cell>
          <cell r="E593">
            <v>0.32912599999999997</v>
          </cell>
          <cell r="F593">
            <v>0.88716300000000003</v>
          </cell>
          <cell r="G593">
            <v>1.6829400000000001</v>
          </cell>
          <cell r="Y593">
            <v>0.575295</v>
          </cell>
          <cell r="Z593">
            <v>1018.62</v>
          </cell>
        </row>
        <row r="594">
          <cell r="D594">
            <v>96.912599999999998</v>
          </cell>
          <cell r="E594">
            <v>0.33863199999999999</v>
          </cell>
          <cell r="F594">
            <v>0.85864099999999999</v>
          </cell>
          <cell r="G594">
            <v>1.68763</v>
          </cell>
          <cell r="Y594">
            <v>0.57516400000000001</v>
          </cell>
          <cell r="Z594">
            <v>1018.98</v>
          </cell>
        </row>
        <row r="595">
          <cell r="D595">
            <v>96.923199999999994</v>
          </cell>
          <cell r="E595">
            <v>0.33090700000000001</v>
          </cell>
          <cell r="F595">
            <v>0.85036699999999998</v>
          </cell>
          <cell r="G595">
            <v>1.6822600000000001</v>
          </cell>
          <cell r="Y595">
            <v>0.57516400000000001</v>
          </cell>
          <cell r="Z595">
            <v>1019.32</v>
          </cell>
        </row>
        <row r="596">
          <cell r="D596">
            <v>97.070099999999996</v>
          </cell>
          <cell r="E596">
            <v>0.33132099999999998</v>
          </cell>
          <cell r="F596">
            <v>0.81825700000000001</v>
          </cell>
          <cell r="G596">
            <v>1.58223</v>
          </cell>
          <cell r="Y596">
            <v>0.57419100000000001</v>
          </cell>
          <cell r="Z596">
            <v>1018.6</v>
          </cell>
        </row>
        <row r="597">
          <cell r="D597">
            <v>97.167699999999996</v>
          </cell>
          <cell r="E597">
            <v>0.31654399999999999</v>
          </cell>
          <cell r="F597">
            <v>0.79969400000000002</v>
          </cell>
          <cell r="G597">
            <v>1.5309699999999999</v>
          </cell>
          <cell r="Y597">
            <v>0.57355999999999996</v>
          </cell>
          <cell r="Z597">
            <v>1018.32</v>
          </cell>
        </row>
        <row r="598">
          <cell r="D598">
            <v>97.148799999999994</v>
          </cell>
          <cell r="E598">
            <v>0.31833600000000001</v>
          </cell>
          <cell r="F598">
            <v>0.80422300000000002</v>
          </cell>
          <cell r="G598">
            <v>1.5497000000000001</v>
          </cell>
          <cell r="Y598">
            <v>0.57363699999999995</v>
          </cell>
          <cell r="Z598">
            <v>1018.3</v>
          </cell>
        </row>
        <row r="599">
          <cell r="D599">
            <v>97.1511</v>
          </cell>
          <cell r="E599">
            <v>0.32989299999999999</v>
          </cell>
          <cell r="F599">
            <v>0.79994100000000001</v>
          </cell>
          <cell r="G599">
            <v>1.54359</v>
          </cell>
          <cell r="Y599">
            <v>0.573577</v>
          </cell>
          <cell r="Z599">
            <v>1018.12</v>
          </cell>
        </row>
        <row r="600">
          <cell r="D600">
            <v>97.154399999999995</v>
          </cell>
          <cell r="E600">
            <v>0.32480799999999999</v>
          </cell>
          <cell r="F600">
            <v>0.79756300000000002</v>
          </cell>
          <cell r="G600">
            <v>1.55331</v>
          </cell>
          <cell r="Y600">
            <v>0.57350299999999999</v>
          </cell>
          <cell r="Z600">
            <v>1018.15</v>
          </cell>
        </row>
        <row r="601">
          <cell r="D601">
            <v>97.112399999999994</v>
          </cell>
          <cell r="E601">
            <v>0.32297799999999999</v>
          </cell>
          <cell r="F601">
            <v>0.80114099999999999</v>
          </cell>
          <cell r="G601">
            <v>1.5890899999999999</v>
          </cell>
          <cell r="Y601">
            <v>0.57375500000000001</v>
          </cell>
          <cell r="Z601">
            <v>1018.49</v>
          </cell>
        </row>
        <row r="602">
          <cell r="D602">
            <v>97.103899999999996</v>
          </cell>
          <cell r="E602">
            <v>0.32907900000000001</v>
          </cell>
          <cell r="F602">
            <v>0.79186900000000005</v>
          </cell>
          <cell r="G602">
            <v>1.59531</v>
          </cell>
          <cell r="Y602">
            <v>0.573797</v>
          </cell>
          <cell r="Z602">
            <v>1018.69</v>
          </cell>
        </row>
        <row r="603">
          <cell r="D603">
            <v>97.087900000000005</v>
          </cell>
          <cell r="E603">
            <v>0.340563</v>
          </cell>
          <cell r="F603">
            <v>0.77079399999999998</v>
          </cell>
          <cell r="G603">
            <v>1.62347</v>
          </cell>
          <cell r="Y603">
            <v>0.57374000000000003</v>
          </cell>
          <cell r="Z603">
            <v>1018.94</v>
          </cell>
        </row>
        <row r="604">
          <cell r="D604">
            <v>97.079899999999995</v>
          </cell>
          <cell r="E604">
            <v>0.34596700000000002</v>
          </cell>
          <cell r="F604">
            <v>0.73692100000000005</v>
          </cell>
          <cell r="G604">
            <v>1.65523</v>
          </cell>
          <cell r="Y604">
            <v>0.57364599999999999</v>
          </cell>
          <cell r="Z604">
            <v>1019.56</v>
          </cell>
        </row>
        <row r="605">
          <cell r="D605">
            <v>97.046599999999998</v>
          </cell>
          <cell r="E605">
            <v>0.33870400000000001</v>
          </cell>
          <cell r="F605">
            <v>0.76044100000000003</v>
          </cell>
          <cell r="G605">
            <v>1.6489</v>
          </cell>
          <cell r="Y605">
            <v>0.57404100000000002</v>
          </cell>
          <cell r="Z605">
            <v>1019.7</v>
          </cell>
        </row>
        <row r="606">
          <cell r="D606">
            <v>97.070499999999996</v>
          </cell>
          <cell r="E606">
            <v>0.34262500000000001</v>
          </cell>
          <cell r="F606">
            <v>0.76363199999999998</v>
          </cell>
          <cell r="G606">
            <v>1.62022</v>
          </cell>
          <cell r="Y606">
            <v>0.57392200000000004</v>
          </cell>
          <cell r="Z606">
            <v>1019.37</v>
          </cell>
        </row>
        <row r="607">
          <cell r="D607">
            <v>97.044700000000006</v>
          </cell>
          <cell r="E607">
            <v>0.34638099999999999</v>
          </cell>
          <cell r="F607">
            <v>0.78278800000000004</v>
          </cell>
          <cell r="G607">
            <v>1.6310899999999999</v>
          </cell>
          <cell r="Y607">
            <v>0.57407799999999998</v>
          </cell>
          <cell r="Z607">
            <v>1019.07</v>
          </cell>
        </row>
        <row r="608">
          <cell r="D608">
            <v>97.025400000000005</v>
          </cell>
          <cell r="E608">
            <v>0.357603</v>
          </cell>
          <cell r="F608">
            <v>0.77446400000000004</v>
          </cell>
          <cell r="G608">
            <v>1.6581999999999999</v>
          </cell>
          <cell r="Y608">
            <v>0.574071</v>
          </cell>
          <cell r="Z608">
            <v>1019.08</v>
          </cell>
        </row>
        <row r="609">
          <cell r="D609">
            <v>97.085999999999999</v>
          </cell>
          <cell r="E609">
            <v>0.35765999999999998</v>
          </cell>
          <cell r="F609">
            <v>0.77773199999999998</v>
          </cell>
          <cell r="G609">
            <v>1.60524</v>
          </cell>
          <cell r="Y609">
            <v>0.57374499999999995</v>
          </cell>
          <cell r="Z609">
            <v>1018.49</v>
          </cell>
        </row>
        <row r="610">
          <cell r="D610">
            <v>97.121700000000004</v>
          </cell>
          <cell r="E610">
            <v>0.36357400000000001</v>
          </cell>
          <cell r="F610">
            <v>0.72340499999999996</v>
          </cell>
          <cell r="G610">
            <v>1.6105400000000001</v>
          </cell>
          <cell r="Y610">
            <v>0.57336200000000004</v>
          </cell>
          <cell r="Z610">
            <v>1019.16</v>
          </cell>
        </row>
        <row r="611">
          <cell r="D611">
            <v>97.141199999999998</v>
          </cell>
          <cell r="E611">
            <v>0.37182999999999999</v>
          </cell>
          <cell r="F611">
            <v>0.71081000000000005</v>
          </cell>
          <cell r="G611">
            <v>1.5973599999999999</v>
          </cell>
          <cell r="Y611">
            <v>0.57318599999999997</v>
          </cell>
          <cell r="Z611">
            <v>1019.07</v>
          </cell>
        </row>
        <row r="612">
          <cell r="D612">
            <v>97.087100000000007</v>
          </cell>
          <cell r="E612">
            <v>0.35413699999999998</v>
          </cell>
          <cell r="F612">
            <v>0.78617099999999995</v>
          </cell>
          <cell r="G612">
            <v>1.5966499999999999</v>
          </cell>
          <cell r="Y612">
            <v>0.57380100000000001</v>
          </cell>
          <cell r="Z612">
            <v>1018.42</v>
          </cell>
        </row>
        <row r="613">
          <cell r="D613">
            <v>97.074100000000001</v>
          </cell>
          <cell r="E613">
            <v>0.34977200000000003</v>
          </cell>
          <cell r="F613">
            <v>0.79903500000000005</v>
          </cell>
          <cell r="G613">
            <v>1.6046</v>
          </cell>
          <cell r="Y613">
            <v>0.57389699999999999</v>
          </cell>
          <cell r="Z613">
            <v>1018.31</v>
          </cell>
        </row>
        <row r="614">
          <cell r="D614">
            <v>97.099599999999995</v>
          </cell>
          <cell r="E614">
            <v>0.34432600000000002</v>
          </cell>
          <cell r="F614">
            <v>0.79063700000000003</v>
          </cell>
          <cell r="G614">
            <v>1.59579</v>
          </cell>
          <cell r="Y614">
            <v>0.57371000000000005</v>
          </cell>
          <cell r="Z614">
            <v>1018.33</v>
          </cell>
        </row>
        <row r="615">
          <cell r="D615">
            <v>97.127700000000004</v>
          </cell>
          <cell r="E615">
            <v>0.34040199999999998</v>
          </cell>
          <cell r="F615">
            <v>0.78881500000000004</v>
          </cell>
          <cell r="G615">
            <v>1.57365</v>
          </cell>
          <cell r="Y615">
            <v>0.57357000000000002</v>
          </cell>
          <cell r="Z615">
            <v>1018.22</v>
          </cell>
        </row>
        <row r="616">
          <cell r="D616">
            <v>97.150899999999993</v>
          </cell>
          <cell r="E616">
            <v>0.32759199999999999</v>
          </cell>
          <cell r="F616">
            <v>0.79529000000000005</v>
          </cell>
          <cell r="G616">
            <v>1.5588299999999999</v>
          </cell>
          <cell r="Y616">
            <v>0.57348600000000005</v>
          </cell>
          <cell r="Z616">
            <v>1018.14</v>
          </cell>
        </row>
        <row r="617">
          <cell r="D617">
            <v>97.119600000000005</v>
          </cell>
          <cell r="E617">
            <v>0.32989800000000002</v>
          </cell>
          <cell r="F617">
            <v>0.79521900000000001</v>
          </cell>
          <cell r="G617">
            <v>1.57901</v>
          </cell>
          <cell r="Y617">
            <v>0.57370600000000005</v>
          </cell>
          <cell r="Z617">
            <v>1018.44</v>
          </cell>
        </row>
        <row r="618">
          <cell r="D618">
            <v>97.126999999999995</v>
          </cell>
          <cell r="E618">
            <v>0.31367</v>
          </cell>
          <cell r="F618">
            <v>0.80043799999999998</v>
          </cell>
          <cell r="G618">
            <v>1.57178</v>
          </cell>
          <cell r="Y618">
            <v>0.57380200000000003</v>
          </cell>
          <cell r="Z618">
            <v>1018.73</v>
          </cell>
        </row>
        <row r="619">
          <cell r="D619">
            <v>97.127600000000001</v>
          </cell>
          <cell r="E619">
            <v>0.310006</v>
          </cell>
          <cell r="F619">
            <v>0.80352000000000001</v>
          </cell>
          <cell r="G619">
            <v>1.57731</v>
          </cell>
          <cell r="Y619">
            <v>0.57377599999999995</v>
          </cell>
          <cell r="Z619">
            <v>1018.67</v>
          </cell>
        </row>
        <row r="620">
          <cell r="D620">
            <v>97.1494</v>
          </cell>
          <cell r="E620">
            <v>0.29996800000000001</v>
          </cell>
          <cell r="F620">
            <v>0.80839300000000003</v>
          </cell>
          <cell r="G620">
            <v>1.5573699999999999</v>
          </cell>
          <cell r="Y620">
            <v>0.57373700000000005</v>
          </cell>
          <cell r="Z620">
            <v>1018.65</v>
          </cell>
        </row>
        <row r="621">
          <cell r="D621">
            <v>97.209100000000007</v>
          </cell>
          <cell r="E621">
            <v>0.290464</v>
          </cell>
          <cell r="F621">
            <v>0.80915300000000001</v>
          </cell>
          <cell r="G621">
            <v>1.5201800000000001</v>
          </cell>
          <cell r="Y621">
            <v>0.573349</v>
          </cell>
          <cell r="Z621">
            <v>1018.19</v>
          </cell>
        </row>
        <row r="622">
          <cell r="D622">
            <v>97.224800000000002</v>
          </cell>
          <cell r="E622">
            <v>0.29172799999999999</v>
          </cell>
          <cell r="F622">
            <v>0.80623900000000004</v>
          </cell>
          <cell r="G622">
            <v>1.5084900000000001</v>
          </cell>
          <cell r="Y622">
            <v>0.57324200000000003</v>
          </cell>
          <cell r="Z622">
            <v>1018.07</v>
          </cell>
        </row>
        <row r="623">
          <cell r="D623">
            <v>97.276499999999999</v>
          </cell>
          <cell r="E623">
            <v>0.278812</v>
          </cell>
          <cell r="F623">
            <v>0.81003999999999998</v>
          </cell>
          <cell r="G623">
            <v>1.46932</v>
          </cell>
          <cell r="Y623">
            <v>0.57299199999999995</v>
          </cell>
          <cell r="Z623">
            <v>1017.8</v>
          </cell>
        </row>
        <row r="624">
          <cell r="D624">
            <v>97.310400000000001</v>
          </cell>
          <cell r="E624">
            <v>0.27664699999999998</v>
          </cell>
          <cell r="F624">
            <v>0.79886999999999997</v>
          </cell>
          <cell r="G624">
            <v>1.4476199999999999</v>
          </cell>
          <cell r="Y624">
            <v>0.57278799999999996</v>
          </cell>
          <cell r="Z624">
            <v>1017.79</v>
          </cell>
        </row>
        <row r="625">
          <cell r="D625">
            <v>97.316299999999998</v>
          </cell>
          <cell r="E625">
            <v>0.28626099999999999</v>
          </cell>
          <cell r="F625">
            <v>0.80121799999999999</v>
          </cell>
          <cell r="G625">
            <v>1.4290499999999999</v>
          </cell>
          <cell r="Y625">
            <v>0.57275900000000002</v>
          </cell>
          <cell r="Z625">
            <v>1017.53</v>
          </cell>
        </row>
        <row r="626">
          <cell r="D626">
            <v>97.164199999999994</v>
          </cell>
          <cell r="E626">
            <v>0.34548600000000002</v>
          </cell>
          <cell r="F626">
            <v>0.772092</v>
          </cell>
          <cell r="G626">
            <v>1.5298099999999999</v>
          </cell>
          <cell r="Y626">
            <v>0.57344899999999999</v>
          </cell>
          <cell r="Z626">
            <v>1018.36</v>
          </cell>
        </row>
        <row r="627">
          <cell r="D627">
            <v>97.141099999999994</v>
          </cell>
          <cell r="E627">
            <v>0.346636</v>
          </cell>
          <cell r="F627">
            <v>0.75989300000000004</v>
          </cell>
          <cell r="G627">
            <v>1.5496700000000001</v>
          </cell>
          <cell r="Y627">
            <v>0.57360800000000001</v>
          </cell>
          <cell r="Z627">
            <v>1018.9</v>
          </cell>
        </row>
        <row r="628">
          <cell r="D628">
            <v>97.282200000000003</v>
          </cell>
          <cell r="E628">
            <v>0.307587</v>
          </cell>
          <cell r="F628">
            <v>0.77764900000000003</v>
          </cell>
          <cell r="G628">
            <v>1.4507099999999999</v>
          </cell>
          <cell r="Y628">
            <v>0.57289599999999996</v>
          </cell>
          <cell r="Z628">
            <v>1017.98</v>
          </cell>
        </row>
        <row r="629">
          <cell r="D629">
            <v>97.299300000000002</v>
          </cell>
          <cell r="E629">
            <v>0.28509000000000001</v>
          </cell>
          <cell r="F629">
            <v>0.80315599999999998</v>
          </cell>
          <cell r="G629">
            <v>1.4391799999999999</v>
          </cell>
          <cell r="Y629">
            <v>0.57289599999999996</v>
          </cell>
          <cell r="Z629">
            <v>1017.71</v>
          </cell>
        </row>
        <row r="630">
          <cell r="D630">
            <v>97.3005</v>
          </cell>
          <cell r="E630">
            <v>0.280279</v>
          </cell>
          <cell r="F630">
            <v>0.80876800000000004</v>
          </cell>
          <cell r="G630">
            <v>1.4422200000000001</v>
          </cell>
          <cell r="Y630">
            <v>0.572878</v>
          </cell>
          <cell r="Z630">
            <v>1017.62</v>
          </cell>
        </row>
        <row r="631">
          <cell r="D631">
            <v>97.309200000000004</v>
          </cell>
          <cell r="E631">
            <v>0.27977600000000002</v>
          </cell>
          <cell r="F631">
            <v>0.79348099999999999</v>
          </cell>
          <cell r="G631">
            <v>1.4446699999999999</v>
          </cell>
          <cell r="Y631">
            <v>0.57279800000000003</v>
          </cell>
          <cell r="Z631">
            <v>1017.89</v>
          </cell>
        </row>
        <row r="632">
          <cell r="D632">
            <v>97.322299999999998</v>
          </cell>
          <cell r="E632">
            <v>0.28428500000000001</v>
          </cell>
          <cell r="F632">
            <v>0.79065700000000005</v>
          </cell>
          <cell r="G632">
            <v>1.43285</v>
          </cell>
          <cell r="Y632">
            <v>0.57269999999999999</v>
          </cell>
          <cell r="Z632">
            <v>1017.74</v>
          </cell>
        </row>
        <row r="633">
          <cell r="D633">
            <v>97.311599999999999</v>
          </cell>
          <cell r="E633">
            <v>0.28217399999999998</v>
          </cell>
          <cell r="F633">
            <v>0.77800800000000003</v>
          </cell>
          <cell r="G633">
            <v>1.4548000000000001</v>
          </cell>
          <cell r="Y633">
            <v>0.57272400000000001</v>
          </cell>
          <cell r="Z633">
            <v>1018.13</v>
          </cell>
        </row>
        <row r="634">
          <cell r="D634">
            <v>97.298500000000004</v>
          </cell>
          <cell r="E634">
            <v>0.28224700000000003</v>
          </cell>
          <cell r="F634">
            <v>0.78230699999999997</v>
          </cell>
          <cell r="G634">
            <v>1.46923</v>
          </cell>
          <cell r="Y634">
            <v>0.57275799999999999</v>
          </cell>
          <cell r="Z634">
            <v>1018.07</v>
          </cell>
        </row>
        <row r="635">
          <cell r="D635">
            <v>97.297700000000006</v>
          </cell>
          <cell r="E635">
            <v>0.28504200000000002</v>
          </cell>
          <cell r="F635">
            <v>0.75275999999999998</v>
          </cell>
          <cell r="G635">
            <v>1.49695</v>
          </cell>
          <cell r="Y635">
            <v>0.57261399999999996</v>
          </cell>
          <cell r="Z635">
            <v>1018.55</v>
          </cell>
        </row>
        <row r="636">
          <cell r="D636">
            <v>97.261099999999999</v>
          </cell>
          <cell r="E636">
            <v>0.286912</v>
          </cell>
          <cell r="F636">
            <v>0.77659999999999996</v>
          </cell>
          <cell r="G636">
            <v>1.50959</v>
          </cell>
          <cell r="Y636">
            <v>0.57288600000000001</v>
          </cell>
          <cell r="Z636">
            <v>1018.34</v>
          </cell>
        </row>
        <row r="637">
          <cell r="D637">
            <v>97.239699999999999</v>
          </cell>
          <cell r="E637">
            <v>0.287277</v>
          </cell>
          <cell r="F637">
            <v>0.78610100000000005</v>
          </cell>
          <cell r="G637">
            <v>1.5161800000000001</v>
          </cell>
          <cell r="Y637">
            <v>0.57306599999999996</v>
          </cell>
          <cell r="Z637">
            <v>1018.38</v>
          </cell>
        </row>
        <row r="638">
          <cell r="D638">
            <v>97.224900000000005</v>
          </cell>
          <cell r="E638">
            <v>0.29022300000000001</v>
          </cell>
          <cell r="F638">
            <v>0.78594200000000003</v>
          </cell>
          <cell r="G638">
            <v>1.52284</v>
          </cell>
          <cell r="Y638">
            <v>0.57318000000000002</v>
          </cell>
          <cell r="Z638">
            <v>1018.51</v>
          </cell>
        </row>
        <row r="639">
          <cell r="D639">
            <v>97.268799999999999</v>
          </cell>
          <cell r="E639">
            <v>0.28601199999999999</v>
          </cell>
          <cell r="F639">
            <v>0.77558800000000006</v>
          </cell>
          <cell r="G639">
            <v>1.5026299999999999</v>
          </cell>
          <cell r="Y639">
            <v>0.57285900000000001</v>
          </cell>
          <cell r="Z639">
            <v>1018.34</v>
          </cell>
        </row>
        <row r="640">
          <cell r="D640">
            <v>97.2333</v>
          </cell>
          <cell r="E640">
            <v>0.27857199999999999</v>
          </cell>
          <cell r="F640">
            <v>0.79173899999999997</v>
          </cell>
          <cell r="G640">
            <v>1.5293000000000001</v>
          </cell>
          <cell r="Y640">
            <v>0.57311400000000001</v>
          </cell>
          <cell r="Z640">
            <v>1018.46</v>
          </cell>
        </row>
        <row r="641">
          <cell r="D641">
            <v>97.213700000000003</v>
          </cell>
          <cell r="E641">
            <v>0.27619700000000003</v>
          </cell>
          <cell r="F641">
            <v>0.80760299999999996</v>
          </cell>
          <cell r="G641">
            <v>1.53484</v>
          </cell>
          <cell r="Y641">
            <v>0.57330300000000001</v>
          </cell>
          <cell r="Z641">
            <v>1018.39</v>
          </cell>
        </row>
        <row r="642">
          <cell r="D642">
            <v>97.192499999999995</v>
          </cell>
          <cell r="E642">
            <v>0.28401799999999999</v>
          </cell>
          <cell r="F642">
            <v>0.80779699999999999</v>
          </cell>
          <cell r="G642">
            <v>1.5490900000000001</v>
          </cell>
          <cell r="Y642">
            <v>0.57339200000000001</v>
          </cell>
          <cell r="Z642">
            <v>1018.4</v>
          </cell>
        </row>
        <row r="643">
          <cell r="D643">
            <v>97.164500000000004</v>
          </cell>
          <cell r="E643">
            <v>0.277721</v>
          </cell>
          <cell r="F643">
            <v>0.825492</v>
          </cell>
          <cell r="G643">
            <v>1.5612299999999999</v>
          </cell>
          <cell r="Y643">
            <v>0.57365600000000005</v>
          </cell>
          <cell r="Z643">
            <v>1018.47</v>
          </cell>
        </row>
        <row r="644">
          <cell r="D644">
            <v>97.131</v>
          </cell>
          <cell r="E644">
            <v>0.27321299999999998</v>
          </cell>
          <cell r="F644">
            <v>0.84725499999999998</v>
          </cell>
          <cell r="G644">
            <v>1.57989</v>
          </cell>
          <cell r="Y644">
            <v>0.57391599999999998</v>
          </cell>
          <cell r="Z644">
            <v>1018.4</v>
          </cell>
        </row>
        <row r="645">
          <cell r="D645">
            <v>97.234499999999997</v>
          </cell>
          <cell r="E645">
            <v>0.26895799999999997</v>
          </cell>
          <cell r="F645">
            <v>0.84219699999999997</v>
          </cell>
          <cell r="G645">
            <v>1.49875</v>
          </cell>
          <cell r="Y645">
            <v>0.57328800000000002</v>
          </cell>
          <cell r="Z645">
            <v>1017.61</v>
          </cell>
        </row>
        <row r="646">
          <cell r="D646">
            <v>97.204499999999996</v>
          </cell>
          <cell r="E646">
            <v>0.28616900000000001</v>
          </cell>
          <cell r="F646">
            <v>0.85155099999999995</v>
          </cell>
          <cell r="G646">
            <v>1.50884</v>
          </cell>
          <cell r="Y646">
            <v>0.57340599999999997</v>
          </cell>
          <cell r="Z646">
            <v>1017.28</v>
          </cell>
        </row>
        <row r="647">
          <cell r="D647">
            <v>97.205799999999996</v>
          </cell>
          <cell r="E647">
            <v>0.28983100000000001</v>
          </cell>
          <cell r="F647">
            <v>0.84679300000000002</v>
          </cell>
          <cell r="G647">
            <v>1.51098</v>
          </cell>
          <cell r="Y647">
            <v>0.57334399999999996</v>
          </cell>
          <cell r="Z647">
            <v>1017.24</v>
          </cell>
        </row>
        <row r="648">
          <cell r="D648">
            <v>97.172200000000004</v>
          </cell>
          <cell r="E648">
            <v>0.29720800000000003</v>
          </cell>
          <cell r="F648">
            <v>0.84523199999999998</v>
          </cell>
          <cell r="G648">
            <v>1.53468</v>
          </cell>
          <cell r="Y648">
            <v>0.57351600000000003</v>
          </cell>
          <cell r="Z648">
            <v>1017.43</v>
          </cell>
        </row>
        <row r="649">
          <cell r="D649">
            <v>97.108400000000003</v>
          </cell>
          <cell r="E649">
            <v>0.29421199999999997</v>
          </cell>
          <cell r="F649">
            <v>0.84070199999999995</v>
          </cell>
          <cell r="G649">
            <v>1.58928</v>
          </cell>
          <cell r="Y649">
            <v>0.57392699999999996</v>
          </cell>
          <cell r="Z649">
            <v>1018.24</v>
          </cell>
        </row>
        <row r="650">
          <cell r="D650">
            <v>97.054000000000002</v>
          </cell>
          <cell r="E650">
            <v>0.28997099999999998</v>
          </cell>
          <cell r="F650">
            <v>0.84252099999999996</v>
          </cell>
          <cell r="G650">
            <v>1.63581</v>
          </cell>
          <cell r="Y650">
            <v>0.57428999999999997</v>
          </cell>
          <cell r="Z650">
            <v>1018.83</v>
          </cell>
        </row>
        <row r="651">
          <cell r="D651">
            <v>97.045599999999993</v>
          </cell>
          <cell r="E651">
            <v>0.27991700000000003</v>
          </cell>
          <cell r="F651">
            <v>0.85061399999999998</v>
          </cell>
          <cell r="G651">
            <v>1.64317</v>
          </cell>
          <cell r="Y651">
            <v>0.57440999999999998</v>
          </cell>
          <cell r="Z651">
            <v>1018.98</v>
          </cell>
        </row>
        <row r="652">
          <cell r="D652">
            <v>97.0642</v>
          </cell>
          <cell r="E652">
            <v>0.30414099999999999</v>
          </cell>
          <cell r="F652">
            <v>0.82325599999999999</v>
          </cell>
          <cell r="G652">
            <v>1.6221099999999999</v>
          </cell>
          <cell r="Y652">
            <v>0.57421</v>
          </cell>
          <cell r="Z652">
            <v>1018.95</v>
          </cell>
        </row>
        <row r="653">
          <cell r="D653">
            <v>97.126199999999997</v>
          </cell>
          <cell r="E653">
            <v>0.31636900000000001</v>
          </cell>
          <cell r="F653">
            <v>0.79781500000000005</v>
          </cell>
          <cell r="G653">
            <v>1.58189</v>
          </cell>
          <cell r="Y653">
            <v>0.57371399999999995</v>
          </cell>
          <cell r="Z653">
            <v>1018.61</v>
          </cell>
        </row>
        <row r="654">
          <cell r="D654">
            <v>97.077500000000001</v>
          </cell>
          <cell r="E654">
            <v>0.31192599999999998</v>
          </cell>
          <cell r="F654">
            <v>0.79700099999999996</v>
          </cell>
          <cell r="G654">
            <v>1.6327700000000001</v>
          </cell>
          <cell r="Y654">
            <v>0.573967</v>
          </cell>
          <cell r="Z654">
            <v>1019.11</v>
          </cell>
        </row>
        <row r="655">
          <cell r="D655">
            <v>97.036600000000007</v>
          </cell>
          <cell r="E655">
            <v>0.31117600000000001</v>
          </cell>
          <cell r="F655">
            <v>0.80550999999999995</v>
          </cell>
          <cell r="G655">
            <v>1.6657500000000001</v>
          </cell>
          <cell r="Y655">
            <v>0.57421299999999997</v>
          </cell>
          <cell r="Z655">
            <v>1019.29</v>
          </cell>
        </row>
        <row r="656">
          <cell r="D656">
            <v>97.0274</v>
          </cell>
          <cell r="E656">
            <v>0.30599999999999999</v>
          </cell>
          <cell r="F656">
            <v>0.81316100000000002</v>
          </cell>
          <cell r="G656">
            <v>1.6756200000000001</v>
          </cell>
          <cell r="Y656">
            <v>0.57426900000000003</v>
          </cell>
          <cell r="Z656">
            <v>1019.27</v>
          </cell>
        </row>
        <row r="657">
          <cell r="D657">
            <v>97.0608</v>
          </cell>
          <cell r="E657">
            <v>0.31324600000000002</v>
          </cell>
          <cell r="F657">
            <v>0.80425199999999997</v>
          </cell>
          <cell r="G657">
            <v>1.64009</v>
          </cell>
          <cell r="Y657">
            <v>0.57409299999999996</v>
          </cell>
          <cell r="Z657">
            <v>1019.1</v>
          </cell>
        </row>
        <row r="658">
          <cell r="D658">
            <v>97.038200000000003</v>
          </cell>
          <cell r="E658">
            <v>0.31337900000000002</v>
          </cell>
          <cell r="F658">
            <v>0.81334499999999998</v>
          </cell>
          <cell r="G658">
            <v>1.6538900000000001</v>
          </cell>
          <cell r="Y658">
            <v>0.57424699999999995</v>
          </cell>
          <cell r="Z658">
            <v>1019.11</v>
          </cell>
        </row>
        <row r="659">
          <cell r="D659">
            <v>97.025999999999996</v>
          </cell>
          <cell r="E659">
            <v>0.314975</v>
          </cell>
          <cell r="F659">
            <v>0.81125599999999998</v>
          </cell>
          <cell r="G659">
            <v>1.6682900000000001</v>
          </cell>
          <cell r="Y659">
            <v>0.57427399999999995</v>
          </cell>
          <cell r="Z659">
            <v>1019.18</v>
          </cell>
        </row>
        <row r="660">
          <cell r="D660">
            <v>97.057299999999998</v>
          </cell>
          <cell r="E660">
            <v>0.30906600000000001</v>
          </cell>
          <cell r="F660">
            <v>0.81466700000000003</v>
          </cell>
          <cell r="G660">
            <v>1.6398699999999999</v>
          </cell>
          <cell r="Y660">
            <v>0.57414699999999996</v>
          </cell>
          <cell r="Z660">
            <v>1018.99</v>
          </cell>
        </row>
        <row r="661">
          <cell r="D661">
            <v>97.059700000000007</v>
          </cell>
          <cell r="E661">
            <v>0.30319400000000002</v>
          </cell>
          <cell r="F661">
            <v>0.82226999999999995</v>
          </cell>
          <cell r="G661">
            <v>1.6373</v>
          </cell>
          <cell r="Y661">
            <v>0.57416500000000004</v>
          </cell>
          <cell r="Z661">
            <v>1018.92</v>
          </cell>
        </row>
        <row r="662">
          <cell r="D662">
            <v>97.0809</v>
          </cell>
          <cell r="E662">
            <v>0.30029400000000001</v>
          </cell>
          <cell r="F662">
            <v>0.82010700000000003</v>
          </cell>
          <cell r="G662">
            <v>1.6311199999999999</v>
          </cell>
          <cell r="Y662">
            <v>0.57396999999999998</v>
          </cell>
          <cell r="Z662">
            <v>1018.72</v>
          </cell>
        </row>
        <row r="663">
          <cell r="D663">
            <v>97.088099999999997</v>
          </cell>
          <cell r="E663">
            <v>0.29994500000000002</v>
          </cell>
          <cell r="F663">
            <v>0.80066800000000005</v>
          </cell>
          <cell r="G663">
            <v>1.6437600000000001</v>
          </cell>
          <cell r="Y663">
            <v>0.57383499999999998</v>
          </cell>
          <cell r="Z663">
            <v>1019.01</v>
          </cell>
        </row>
        <row r="664">
          <cell r="D664">
            <v>97.062100000000001</v>
          </cell>
          <cell r="E664">
            <v>0.30421500000000001</v>
          </cell>
          <cell r="F664">
            <v>0.79390099999999997</v>
          </cell>
          <cell r="G664">
            <v>1.6673</v>
          </cell>
          <cell r="Y664">
            <v>0.57396000000000003</v>
          </cell>
          <cell r="Z664">
            <v>1019.31</v>
          </cell>
        </row>
        <row r="665">
          <cell r="D665">
            <v>97.082300000000004</v>
          </cell>
          <cell r="E665">
            <v>0.29927799999999999</v>
          </cell>
          <cell r="F665">
            <v>0.81013500000000005</v>
          </cell>
          <cell r="G665">
            <v>1.6364300000000001</v>
          </cell>
          <cell r="Y665">
            <v>0.57394999999999996</v>
          </cell>
          <cell r="Z665">
            <v>1018.96</v>
          </cell>
        </row>
        <row r="666">
          <cell r="D666">
            <v>97.075400000000002</v>
          </cell>
          <cell r="E666">
            <v>0.30987799999999999</v>
          </cell>
          <cell r="F666">
            <v>0.83261300000000005</v>
          </cell>
          <cell r="G666">
            <v>1.6147800000000001</v>
          </cell>
          <cell r="Y666">
            <v>0.57406199999999996</v>
          </cell>
          <cell r="Z666">
            <v>1018.39</v>
          </cell>
        </row>
        <row r="667">
          <cell r="D667">
            <v>97.040099999999995</v>
          </cell>
          <cell r="E667">
            <v>0.31113299999999999</v>
          </cell>
          <cell r="F667">
            <v>0.83529100000000001</v>
          </cell>
          <cell r="G667">
            <v>1.6288100000000001</v>
          </cell>
          <cell r="Y667">
            <v>0.57436500000000001</v>
          </cell>
          <cell r="Z667">
            <v>1018.77</v>
          </cell>
        </row>
        <row r="668">
          <cell r="D668">
            <v>97.032700000000006</v>
          </cell>
          <cell r="E668">
            <v>0.31327500000000003</v>
          </cell>
          <cell r="F668">
            <v>0.85032099999999999</v>
          </cell>
          <cell r="G668">
            <v>1.6165099999999999</v>
          </cell>
          <cell r="Y668">
            <v>0.57449700000000004</v>
          </cell>
          <cell r="Z668">
            <v>1018.57</v>
          </cell>
        </row>
        <row r="669">
          <cell r="D669">
            <v>97.056299999999993</v>
          </cell>
          <cell r="E669">
            <v>0.30949300000000002</v>
          </cell>
          <cell r="F669">
            <v>0.85316599999999998</v>
          </cell>
          <cell r="G669">
            <v>1.6000700000000001</v>
          </cell>
          <cell r="Y669">
            <v>0.574353</v>
          </cell>
          <cell r="Z669">
            <v>1018.33</v>
          </cell>
        </row>
        <row r="670">
          <cell r="D670">
            <v>97.003799999999998</v>
          </cell>
          <cell r="E670">
            <v>0.31567099999999998</v>
          </cell>
          <cell r="F670">
            <v>0.85155700000000001</v>
          </cell>
          <cell r="G670">
            <v>1.6531199999999999</v>
          </cell>
          <cell r="Y670">
            <v>0.57454700000000003</v>
          </cell>
          <cell r="Z670">
            <v>1018.57</v>
          </cell>
        </row>
        <row r="671">
          <cell r="D671">
            <v>96.976100000000002</v>
          </cell>
          <cell r="E671">
            <v>0.32879199999999997</v>
          </cell>
          <cell r="F671">
            <v>0.84794700000000001</v>
          </cell>
          <cell r="G671">
            <v>1.67421</v>
          </cell>
          <cell r="Y671">
            <v>0.57462800000000003</v>
          </cell>
          <cell r="Z671">
            <v>1018.58</v>
          </cell>
        </row>
        <row r="672">
          <cell r="D672">
            <v>96.956900000000005</v>
          </cell>
          <cell r="E672">
            <v>0.33923700000000001</v>
          </cell>
          <cell r="F672">
            <v>0.84918400000000005</v>
          </cell>
          <cell r="G672">
            <v>1.6784399999999999</v>
          </cell>
          <cell r="Y672">
            <v>0.57472999999999996</v>
          </cell>
          <cell r="Z672">
            <v>1018.53</v>
          </cell>
        </row>
        <row r="673">
          <cell r="D673">
            <v>96.973500000000001</v>
          </cell>
          <cell r="E673">
            <v>0.34654299999999999</v>
          </cell>
          <cell r="F673">
            <v>0.85187599999999997</v>
          </cell>
          <cell r="G673">
            <v>1.64907</v>
          </cell>
          <cell r="Y673">
            <v>0.57466899999999999</v>
          </cell>
          <cell r="Z673">
            <v>1018.24</v>
          </cell>
        </row>
        <row r="674">
          <cell r="D674">
            <v>96.978499999999997</v>
          </cell>
          <cell r="E674">
            <v>0.35634300000000002</v>
          </cell>
          <cell r="F674">
            <v>0.83968100000000001</v>
          </cell>
          <cell r="G674">
            <v>1.6414200000000001</v>
          </cell>
          <cell r="Y674">
            <v>0.57461700000000004</v>
          </cell>
          <cell r="Z674">
            <v>1018.31</v>
          </cell>
        </row>
        <row r="675">
          <cell r="D675">
            <v>97.033600000000007</v>
          </cell>
          <cell r="E675">
            <v>0.34846199999999999</v>
          </cell>
          <cell r="F675">
            <v>0.83363100000000001</v>
          </cell>
          <cell r="G675">
            <v>1.5919099999999999</v>
          </cell>
          <cell r="Y675">
            <v>0.57439399999999996</v>
          </cell>
          <cell r="Z675">
            <v>1018.24</v>
          </cell>
        </row>
        <row r="676">
          <cell r="D676">
            <v>97.056200000000004</v>
          </cell>
          <cell r="E676">
            <v>0.34079300000000001</v>
          </cell>
          <cell r="F676">
            <v>0.82821299999999998</v>
          </cell>
          <cell r="G676">
            <v>1.5822000000000001</v>
          </cell>
          <cell r="Y676">
            <v>0.574272</v>
          </cell>
          <cell r="Z676">
            <v>1018.31</v>
          </cell>
        </row>
        <row r="677">
          <cell r="D677">
            <v>97.084100000000007</v>
          </cell>
          <cell r="E677">
            <v>0.34693200000000002</v>
          </cell>
          <cell r="F677">
            <v>0.82133500000000004</v>
          </cell>
          <cell r="G677">
            <v>1.5578700000000001</v>
          </cell>
          <cell r="Y677">
            <v>0.57407900000000001</v>
          </cell>
          <cell r="Z677">
            <v>1018.08</v>
          </cell>
        </row>
        <row r="678">
          <cell r="D678">
            <v>97.068200000000004</v>
          </cell>
          <cell r="E678">
            <v>0.34941499999999998</v>
          </cell>
          <cell r="F678">
            <v>0.81796599999999997</v>
          </cell>
          <cell r="G678">
            <v>1.5725100000000001</v>
          </cell>
          <cell r="Y678">
            <v>0.57414500000000002</v>
          </cell>
          <cell r="Z678">
            <v>1018.23</v>
          </cell>
        </row>
        <row r="679">
          <cell r="D679">
            <v>97.065899999999999</v>
          </cell>
          <cell r="E679">
            <v>0.34093099999999998</v>
          </cell>
          <cell r="F679">
            <v>0.82325099999999996</v>
          </cell>
          <cell r="G679">
            <v>1.58107</v>
          </cell>
          <cell r="Y679">
            <v>0.57416699999999998</v>
          </cell>
          <cell r="Z679">
            <v>1018.27</v>
          </cell>
        </row>
        <row r="680">
          <cell r="D680">
            <v>97.071200000000005</v>
          </cell>
          <cell r="E680">
            <v>0.33792100000000003</v>
          </cell>
          <cell r="F680">
            <v>0.80615199999999998</v>
          </cell>
          <cell r="G680">
            <v>1.59656</v>
          </cell>
          <cell r="Y680">
            <v>0.57405600000000001</v>
          </cell>
          <cell r="Z680">
            <v>1018.58</v>
          </cell>
        </row>
        <row r="681">
          <cell r="D681">
            <v>97.059299999999993</v>
          </cell>
          <cell r="E681">
            <v>0.333893</v>
          </cell>
          <cell r="F681">
            <v>0.791628</v>
          </cell>
          <cell r="G681">
            <v>1.6193</v>
          </cell>
          <cell r="Y681">
            <v>0.57410499999999998</v>
          </cell>
          <cell r="Z681">
            <v>1019.09</v>
          </cell>
        </row>
        <row r="682">
          <cell r="D682">
            <v>97.068100000000001</v>
          </cell>
          <cell r="E682">
            <v>0.32956299999999999</v>
          </cell>
          <cell r="F682">
            <v>0.76479399999999997</v>
          </cell>
          <cell r="G682">
            <v>1.63137</v>
          </cell>
          <cell r="Y682">
            <v>0.57401500000000005</v>
          </cell>
          <cell r="Z682">
            <v>1019.7</v>
          </cell>
        </row>
        <row r="683">
          <cell r="D683">
            <v>97.115499999999997</v>
          </cell>
          <cell r="E683">
            <v>0.325297</v>
          </cell>
          <cell r="F683">
            <v>0.767011</v>
          </cell>
          <cell r="G683">
            <v>1.58867</v>
          </cell>
          <cell r="Y683">
            <v>0.57379199999999997</v>
          </cell>
          <cell r="Z683">
            <v>1019.37</v>
          </cell>
        </row>
        <row r="684">
          <cell r="D684">
            <v>97.1631</v>
          </cell>
          <cell r="E684">
            <v>0.31591000000000002</v>
          </cell>
          <cell r="F684">
            <v>0.76713299999999995</v>
          </cell>
          <cell r="G684">
            <v>1.5543899999999999</v>
          </cell>
          <cell r="Y684">
            <v>0.57354799999999995</v>
          </cell>
          <cell r="Z684">
            <v>1019.14</v>
          </cell>
        </row>
        <row r="685">
          <cell r="D685">
            <v>97.1738</v>
          </cell>
          <cell r="E685">
            <v>0.317938</v>
          </cell>
          <cell r="F685">
            <v>0.76308600000000004</v>
          </cell>
          <cell r="G685">
            <v>1.5478400000000001</v>
          </cell>
          <cell r="Y685">
            <v>0.57346399999999997</v>
          </cell>
          <cell r="Z685">
            <v>1019.07</v>
          </cell>
        </row>
        <row r="686">
          <cell r="D686">
            <v>97.163600000000002</v>
          </cell>
          <cell r="E686">
            <v>0.30879099999999998</v>
          </cell>
          <cell r="F686">
            <v>0.781281</v>
          </cell>
          <cell r="G686">
            <v>1.5546899999999999</v>
          </cell>
          <cell r="Y686">
            <v>0.57356799999999997</v>
          </cell>
          <cell r="Z686">
            <v>1018.93</v>
          </cell>
        </row>
        <row r="687">
          <cell r="D687">
            <v>97.142399999999995</v>
          </cell>
          <cell r="E687">
            <v>0.32103399999999999</v>
          </cell>
          <cell r="F687">
            <v>0.80238399999999999</v>
          </cell>
          <cell r="G687">
            <v>1.5547299999999999</v>
          </cell>
          <cell r="Y687">
            <v>0.57366799999999996</v>
          </cell>
          <cell r="Z687">
            <v>1018.35</v>
          </cell>
        </row>
        <row r="688">
          <cell r="D688">
            <v>97.147099999999995</v>
          </cell>
          <cell r="E688">
            <v>0.30697000000000002</v>
          </cell>
          <cell r="F688">
            <v>0.80904699999999996</v>
          </cell>
          <cell r="G688">
            <v>1.56752</v>
          </cell>
          <cell r="Y688">
            <v>0.57360599999999995</v>
          </cell>
          <cell r="Z688">
            <v>1018.32</v>
          </cell>
        </row>
        <row r="689">
          <cell r="D689">
            <v>97.084500000000006</v>
          </cell>
          <cell r="E689">
            <v>0.30658400000000002</v>
          </cell>
          <cell r="F689">
            <v>0.81252199999999997</v>
          </cell>
          <cell r="G689">
            <v>1.6195900000000001</v>
          </cell>
          <cell r="Y689">
            <v>0.57398000000000005</v>
          </cell>
          <cell r="Z689">
            <v>1018.82</v>
          </cell>
        </row>
        <row r="690">
          <cell r="D690">
            <v>97.0779</v>
          </cell>
          <cell r="E690">
            <v>0.30538500000000002</v>
          </cell>
          <cell r="F690">
            <v>0.82121500000000003</v>
          </cell>
          <cell r="G690">
            <v>1.6209499999999999</v>
          </cell>
          <cell r="Y690">
            <v>0.57405200000000001</v>
          </cell>
          <cell r="Z690">
            <v>1018.74</v>
          </cell>
        </row>
        <row r="691">
          <cell r="D691">
            <v>97.054400000000001</v>
          </cell>
          <cell r="E691">
            <v>0.31079600000000002</v>
          </cell>
          <cell r="F691">
            <v>0.82576099999999997</v>
          </cell>
          <cell r="G691">
            <v>1.64219</v>
          </cell>
          <cell r="Y691">
            <v>0.57411500000000004</v>
          </cell>
          <cell r="Z691">
            <v>1018.63</v>
          </cell>
        </row>
        <row r="692">
          <cell r="D692">
            <v>97.0351</v>
          </cell>
          <cell r="E692">
            <v>0.30740600000000001</v>
          </cell>
          <cell r="F692">
            <v>0.82876899999999998</v>
          </cell>
          <cell r="G692">
            <v>1.6545300000000001</v>
          </cell>
          <cell r="Y692">
            <v>0.57428000000000001</v>
          </cell>
          <cell r="Z692">
            <v>1018.87</v>
          </cell>
        </row>
        <row r="693">
          <cell r="D693">
            <v>96.871200000000002</v>
          </cell>
          <cell r="E693">
            <v>0.305954</v>
          </cell>
          <cell r="F693">
            <v>0.840341</v>
          </cell>
          <cell r="G693">
            <v>1.80911</v>
          </cell>
          <cell r="Y693">
            <v>0.57512799999999997</v>
          </cell>
          <cell r="Z693">
            <v>1019.94</v>
          </cell>
        </row>
        <row r="694">
          <cell r="D694">
            <v>96.558000000000007</v>
          </cell>
          <cell r="E694">
            <v>0.28850500000000001</v>
          </cell>
          <cell r="F694">
            <v>0.88614099999999996</v>
          </cell>
          <cell r="G694">
            <v>2.08019</v>
          </cell>
          <cell r="Y694">
            <v>0.57701800000000003</v>
          </cell>
          <cell r="Z694">
            <v>1022.04</v>
          </cell>
        </row>
        <row r="695">
          <cell r="D695">
            <v>96.3596</v>
          </cell>
          <cell r="E695">
            <v>0.266569</v>
          </cell>
          <cell r="F695">
            <v>0.96601099999999995</v>
          </cell>
          <cell r="G695">
            <v>2.2109100000000002</v>
          </cell>
          <cell r="Y695">
            <v>0.57857599999999998</v>
          </cell>
          <cell r="Z695">
            <v>1022.82</v>
          </cell>
        </row>
        <row r="696">
          <cell r="D696">
            <v>96.6404</v>
          </cell>
          <cell r="E696">
            <v>0.26874999999999999</v>
          </cell>
          <cell r="F696">
            <v>0.95469899999999996</v>
          </cell>
          <cell r="G696">
            <v>1.93685</v>
          </cell>
          <cell r="Y696">
            <v>0.57718999999999998</v>
          </cell>
          <cell r="Z696">
            <v>1020.89</v>
          </cell>
        </row>
        <row r="697">
          <cell r="D697">
            <v>96.701700000000002</v>
          </cell>
          <cell r="E697">
            <v>0.26752300000000001</v>
          </cell>
          <cell r="F697">
            <v>0.96480900000000003</v>
          </cell>
          <cell r="G697">
            <v>1.86198</v>
          </cell>
          <cell r="Y697">
            <v>0.57698799999999995</v>
          </cell>
          <cell r="Z697">
            <v>1020.34</v>
          </cell>
        </row>
        <row r="698">
          <cell r="D698">
            <v>96.7607</v>
          </cell>
          <cell r="E698">
            <v>0.25540600000000002</v>
          </cell>
          <cell r="F698">
            <v>0.97593099999999999</v>
          </cell>
          <cell r="G698">
            <v>1.8196099999999999</v>
          </cell>
          <cell r="Y698">
            <v>0.576658</v>
          </cell>
          <cell r="Z698">
            <v>1019.74</v>
          </cell>
        </row>
        <row r="699">
          <cell r="D699">
            <v>96.761099999999999</v>
          </cell>
          <cell r="E699">
            <v>0.25706000000000001</v>
          </cell>
          <cell r="F699">
            <v>0.98277099999999995</v>
          </cell>
          <cell r="G699">
            <v>1.81606</v>
          </cell>
          <cell r="Y699">
            <v>0.57664899999999997</v>
          </cell>
          <cell r="Z699">
            <v>1019.53</v>
          </cell>
        </row>
        <row r="700">
          <cell r="D700">
            <v>96.706800000000001</v>
          </cell>
          <cell r="E700">
            <v>0.26894899999999999</v>
          </cell>
          <cell r="F700">
            <v>0.97044299999999994</v>
          </cell>
          <cell r="G700">
            <v>1.8636699999999999</v>
          </cell>
          <cell r="Y700">
            <v>0.57688799999999996</v>
          </cell>
          <cell r="Z700">
            <v>1020.01</v>
          </cell>
        </row>
        <row r="701">
          <cell r="D701">
            <v>96.786500000000004</v>
          </cell>
          <cell r="E701">
            <v>0.25499100000000002</v>
          </cell>
          <cell r="F701">
            <v>0.97188300000000005</v>
          </cell>
          <cell r="G701">
            <v>1.7851300000000001</v>
          </cell>
          <cell r="Y701">
            <v>0.57660999999999996</v>
          </cell>
          <cell r="Z701">
            <v>1019.77</v>
          </cell>
        </row>
        <row r="702">
          <cell r="D702">
            <v>97.068899999999999</v>
          </cell>
          <cell r="E702">
            <v>0.18013100000000001</v>
          </cell>
          <cell r="F702">
            <v>0.97130300000000003</v>
          </cell>
          <cell r="G702">
            <v>1.6095699999999999</v>
          </cell>
          <cell r="Y702">
            <v>0.57507900000000001</v>
          </cell>
          <cell r="Z702">
            <v>1018.63</v>
          </cell>
        </row>
        <row r="703">
          <cell r="D703">
            <v>97.037199999999999</v>
          </cell>
          <cell r="E703">
            <v>0.176729</v>
          </cell>
          <cell r="F703">
            <v>0.98491300000000004</v>
          </cell>
          <cell r="G703">
            <v>1.6360399999999999</v>
          </cell>
          <cell r="Y703">
            <v>0.575268</v>
          </cell>
          <cell r="Z703">
            <v>1018.64</v>
          </cell>
        </row>
        <row r="704">
          <cell r="D704">
            <v>96.9816</v>
          </cell>
          <cell r="E704">
            <v>0.19305600000000001</v>
          </cell>
          <cell r="F704">
            <v>0.97943800000000003</v>
          </cell>
          <cell r="G704">
            <v>1.6749499999999999</v>
          </cell>
          <cell r="Y704">
            <v>0.57552899999999996</v>
          </cell>
          <cell r="Z704">
            <v>1018.92</v>
          </cell>
        </row>
        <row r="705">
          <cell r="D705">
            <v>97.059299999999993</v>
          </cell>
          <cell r="E705">
            <v>0.215277</v>
          </cell>
          <cell r="F705">
            <v>0.94754400000000005</v>
          </cell>
          <cell r="G705">
            <v>1.60392</v>
          </cell>
          <cell r="Y705">
            <v>0.57496599999999998</v>
          </cell>
          <cell r="Z705">
            <v>1018.47</v>
          </cell>
        </row>
        <row r="706">
          <cell r="D706">
            <v>97.075999999999993</v>
          </cell>
          <cell r="E706">
            <v>0.22939100000000001</v>
          </cell>
          <cell r="F706">
            <v>0.92804200000000003</v>
          </cell>
          <cell r="G706">
            <v>1.59124</v>
          </cell>
          <cell r="Y706">
            <v>0.57476799999999995</v>
          </cell>
          <cell r="Z706">
            <v>1018.42</v>
          </cell>
        </row>
        <row r="707">
          <cell r="D707">
            <v>97.209800000000001</v>
          </cell>
          <cell r="E707">
            <v>0.24302000000000001</v>
          </cell>
          <cell r="F707">
            <v>0.89346800000000004</v>
          </cell>
          <cell r="G707">
            <v>1.48204</v>
          </cell>
          <cell r="Y707">
            <v>0.57387100000000002</v>
          </cell>
          <cell r="Z707">
            <v>1017.66</v>
          </cell>
        </row>
        <row r="708">
          <cell r="D708">
            <v>97.137600000000006</v>
          </cell>
          <cell r="E708">
            <v>0.25888699999999998</v>
          </cell>
          <cell r="F708">
            <v>1.08558</v>
          </cell>
          <cell r="G708">
            <v>1.35893</v>
          </cell>
          <cell r="Y708">
            <v>0.57498800000000005</v>
          </cell>
          <cell r="Z708">
            <v>1014.27</v>
          </cell>
        </row>
        <row r="709">
          <cell r="D709">
            <v>97.184600000000003</v>
          </cell>
          <cell r="E709">
            <v>0.26221</v>
          </cell>
          <cell r="F709">
            <v>1.0129300000000001</v>
          </cell>
          <cell r="G709">
            <v>1.37155</v>
          </cell>
          <cell r="Y709">
            <v>0.57445999999999997</v>
          </cell>
          <cell r="Z709">
            <v>1015.24</v>
          </cell>
        </row>
        <row r="710">
          <cell r="D710">
            <v>97.327699999999993</v>
          </cell>
          <cell r="E710">
            <v>0.26261200000000001</v>
          </cell>
          <cell r="F710">
            <v>0.87279200000000001</v>
          </cell>
          <cell r="G710">
            <v>1.36222</v>
          </cell>
          <cell r="Y710">
            <v>0.57313599999999998</v>
          </cell>
          <cell r="Z710">
            <v>1016.7</v>
          </cell>
        </row>
        <row r="711">
          <cell r="D711">
            <v>97.331800000000001</v>
          </cell>
          <cell r="E711">
            <v>0.25788699999999998</v>
          </cell>
          <cell r="F711">
            <v>0.85725200000000001</v>
          </cell>
          <cell r="G711">
            <v>1.3702099999999999</v>
          </cell>
          <cell r="Y711">
            <v>0.573098</v>
          </cell>
          <cell r="Z711">
            <v>1017.11</v>
          </cell>
        </row>
        <row r="712">
          <cell r="D712">
            <v>97.332999999999998</v>
          </cell>
          <cell r="E712">
            <v>0.25867099999999998</v>
          </cell>
          <cell r="F712">
            <v>0.85843899999999995</v>
          </cell>
          <cell r="G712">
            <v>1.3663000000000001</v>
          </cell>
          <cell r="Y712">
            <v>0.57311500000000004</v>
          </cell>
          <cell r="Z712">
            <v>1017.09</v>
          </cell>
        </row>
        <row r="713">
          <cell r="D713">
            <v>97.327200000000005</v>
          </cell>
          <cell r="E713">
            <v>0.26033299999999998</v>
          </cell>
          <cell r="F713">
            <v>0.86088799999999999</v>
          </cell>
          <cell r="G713">
            <v>1.37243</v>
          </cell>
          <cell r="Y713">
            <v>0.57308599999999998</v>
          </cell>
          <cell r="Z713">
            <v>1016.96</v>
          </cell>
        </row>
        <row r="714">
          <cell r="D714">
            <v>97.326800000000006</v>
          </cell>
          <cell r="E714">
            <v>0.26046799999999998</v>
          </cell>
          <cell r="F714">
            <v>0.86108700000000005</v>
          </cell>
          <cell r="G714">
            <v>1.37293</v>
          </cell>
          <cell r="Y714">
            <v>0.57308400000000004</v>
          </cell>
          <cell r="Z714">
            <v>1016.95</v>
          </cell>
        </row>
        <row r="715">
          <cell r="D715">
            <v>97.326800000000006</v>
          </cell>
          <cell r="E715">
            <v>0.26046799999999998</v>
          </cell>
          <cell r="F715">
            <v>0.86108700000000005</v>
          </cell>
          <cell r="G715">
            <v>1.37293</v>
          </cell>
          <cell r="Y715">
            <v>0.57308400000000004</v>
          </cell>
          <cell r="Z715">
            <v>1016.95</v>
          </cell>
        </row>
        <row r="716">
          <cell r="D716">
            <v>97.326800000000006</v>
          </cell>
          <cell r="E716">
            <v>0.26046799999999998</v>
          </cell>
          <cell r="F716">
            <v>0.86108700000000005</v>
          </cell>
          <cell r="G716">
            <v>1.37293</v>
          </cell>
          <cell r="Y716">
            <v>0.57308400000000004</v>
          </cell>
          <cell r="Z716">
            <v>1016.95</v>
          </cell>
        </row>
        <row r="717">
          <cell r="D717">
            <v>97.326800000000006</v>
          </cell>
          <cell r="E717">
            <v>0.26046799999999998</v>
          </cell>
          <cell r="F717">
            <v>0.86108700000000005</v>
          </cell>
          <cell r="G717">
            <v>1.37293</v>
          </cell>
          <cell r="Y717">
            <v>0.57308400000000004</v>
          </cell>
          <cell r="Z717">
            <v>1016.95</v>
          </cell>
        </row>
        <row r="718">
          <cell r="D718">
            <v>97.326800000000006</v>
          </cell>
          <cell r="E718">
            <v>0.26046799999999998</v>
          </cell>
          <cell r="F718">
            <v>0.86108700000000005</v>
          </cell>
          <cell r="G718">
            <v>1.37293</v>
          </cell>
          <cell r="Y718">
            <v>0.57308400000000004</v>
          </cell>
          <cell r="Z718">
            <v>1016.95</v>
          </cell>
        </row>
        <row r="719">
          <cell r="D719">
            <v>97.326700000000002</v>
          </cell>
          <cell r="E719">
            <v>0.26046799999999998</v>
          </cell>
          <cell r="F719">
            <v>0.86108700000000005</v>
          </cell>
          <cell r="G719">
            <v>1.37293</v>
          </cell>
          <cell r="Y719">
            <v>0.57308400000000004</v>
          </cell>
          <cell r="Z719">
            <v>1016.95</v>
          </cell>
        </row>
        <row r="720">
          <cell r="D720">
            <v>97.326800000000006</v>
          </cell>
          <cell r="E720">
            <v>0.26046799999999998</v>
          </cell>
          <cell r="F720">
            <v>0.86108700000000005</v>
          </cell>
          <cell r="G720">
            <v>1.37293</v>
          </cell>
          <cell r="Y720">
            <v>0.57308400000000004</v>
          </cell>
          <cell r="Z720">
            <v>1016.95</v>
          </cell>
        </row>
        <row r="721">
          <cell r="D721">
            <v>97.326800000000006</v>
          </cell>
          <cell r="E721">
            <v>0.26046799999999998</v>
          </cell>
          <cell r="F721">
            <v>0.86108700000000005</v>
          </cell>
          <cell r="G721">
            <v>1.37293</v>
          </cell>
          <cell r="Y721">
            <v>0.57308400000000004</v>
          </cell>
          <cell r="Z721">
            <v>1016.95</v>
          </cell>
        </row>
        <row r="722">
          <cell r="D722">
            <v>97.326800000000006</v>
          </cell>
          <cell r="E722">
            <v>0.26046799999999998</v>
          </cell>
          <cell r="F722">
            <v>0.86108700000000005</v>
          </cell>
          <cell r="G722">
            <v>1.37293</v>
          </cell>
          <cell r="Y722">
            <v>0.57308400000000004</v>
          </cell>
          <cell r="Z722">
            <v>1016.95</v>
          </cell>
        </row>
        <row r="723">
          <cell r="D723">
            <v>97.326800000000006</v>
          </cell>
          <cell r="E723">
            <v>0.26046799999999998</v>
          </cell>
          <cell r="F723">
            <v>0.86108700000000005</v>
          </cell>
          <cell r="G723">
            <v>1.37293</v>
          </cell>
          <cell r="Y723">
            <v>0.57308400000000004</v>
          </cell>
          <cell r="Z723">
            <v>1016.95</v>
          </cell>
        </row>
        <row r="724">
          <cell r="D724">
            <v>97.326800000000006</v>
          </cell>
          <cell r="E724">
            <v>0.26046799999999998</v>
          </cell>
          <cell r="F724">
            <v>0.86108700000000005</v>
          </cell>
          <cell r="G724">
            <v>1.37293</v>
          </cell>
          <cell r="Y724">
            <v>0.57308400000000004</v>
          </cell>
          <cell r="Z724">
            <v>1016.95</v>
          </cell>
        </row>
        <row r="725">
          <cell r="D725">
            <v>97.326800000000006</v>
          </cell>
          <cell r="E725">
            <v>0.26046799999999998</v>
          </cell>
          <cell r="F725">
            <v>0.86108700000000005</v>
          </cell>
          <cell r="G725">
            <v>1.37293</v>
          </cell>
          <cell r="Y725">
            <v>0.57308300000000001</v>
          </cell>
          <cell r="Z725">
            <v>1016.95</v>
          </cell>
        </row>
        <row r="726">
          <cell r="D726">
            <v>97.326700000000002</v>
          </cell>
          <cell r="E726">
            <v>0.26046799999999998</v>
          </cell>
          <cell r="F726">
            <v>0.86108700000000005</v>
          </cell>
          <cell r="G726">
            <v>1.37293</v>
          </cell>
          <cell r="Y726">
            <v>0.57308400000000004</v>
          </cell>
          <cell r="Z726">
            <v>1016.95</v>
          </cell>
        </row>
        <row r="727">
          <cell r="D727">
            <v>97.326800000000006</v>
          </cell>
          <cell r="E727">
            <v>0.26046799999999998</v>
          </cell>
          <cell r="F727">
            <v>0.86108700000000005</v>
          </cell>
          <cell r="G727">
            <v>1.37293</v>
          </cell>
          <cell r="Y727">
            <v>0.57308400000000004</v>
          </cell>
          <cell r="Z727">
            <v>1016.95</v>
          </cell>
        </row>
        <row r="728">
          <cell r="D728">
            <v>97.326800000000006</v>
          </cell>
          <cell r="E728">
            <v>0.26046799999999998</v>
          </cell>
          <cell r="F728">
            <v>0.86108700000000005</v>
          </cell>
          <cell r="G728">
            <v>1.37293</v>
          </cell>
          <cell r="Y728">
            <v>0.57308400000000004</v>
          </cell>
          <cell r="Z728">
            <v>1016.95</v>
          </cell>
        </row>
        <row r="729">
          <cell r="D729">
            <v>97.326800000000006</v>
          </cell>
          <cell r="E729">
            <v>0.26046799999999998</v>
          </cell>
          <cell r="F729">
            <v>0.86108700000000005</v>
          </cell>
          <cell r="G729">
            <v>1.37293</v>
          </cell>
          <cell r="Y729">
            <v>0.57308400000000004</v>
          </cell>
          <cell r="Z729">
            <v>1016.95</v>
          </cell>
        </row>
        <row r="730">
          <cell r="D730">
            <v>97.326700000000002</v>
          </cell>
          <cell r="E730">
            <v>0.26046799999999998</v>
          </cell>
          <cell r="F730">
            <v>0.86108700000000005</v>
          </cell>
          <cell r="G730">
            <v>1.37293</v>
          </cell>
          <cell r="Y730">
            <v>0.57308400000000004</v>
          </cell>
          <cell r="Z730">
            <v>1016.95</v>
          </cell>
        </row>
        <row r="731">
          <cell r="D731">
            <v>97.326800000000006</v>
          </cell>
          <cell r="E731">
            <v>0.26046799999999998</v>
          </cell>
          <cell r="F731">
            <v>0.86108700000000005</v>
          </cell>
          <cell r="G731">
            <v>1.37293</v>
          </cell>
          <cell r="Y731">
            <v>0.57308400000000004</v>
          </cell>
          <cell r="Z731">
            <v>1016.95</v>
          </cell>
        </row>
        <row r="732">
          <cell r="D732">
            <v>97.328800000000001</v>
          </cell>
          <cell r="E732">
            <v>0.26047300000000001</v>
          </cell>
          <cell r="F732">
            <v>0.86110500000000001</v>
          </cell>
          <cell r="G732">
            <v>1.3729499999999999</v>
          </cell>
          <cell r="Y732">
            <v>0.57309500000000002</v>
          </cell>
          <cell r="Z732">
            <v>1016.97</v>
          </cell>
        </row>
        <row r="733">
          <cell r="D733">
            <v>97.326400000000007</v>
          </cell>
          <cell r="E733">
            <v>0.260467</v>
          </cell>
          <cell r="F733">
            <v>0.86108399999999996</v>
          </cell>
          <cell r="G733">
            <v>1.3729199999999999</v>
          </cell>
          <cell r="Y733">
            <v>0.57308099999999995</v>
          </cell>
          <cell r="Z733">
            <v>1016.94</v>
          </cell>
        </row>
        <row r="734">
          <cell r="D734">
            <v>97.326800000000006</v>
          </cell>
          <cell r="E734">
            <v>0.26046799999999998</v>
          </cell>
          <cell r="F734">
            <v>0.86108700000000005</v>
          </cell>
          <cell r="G734">
            <v>1.37293</v>
          </cell>
          <cell r="Y734">
            <v>0.57308400000000004</v>
          </cell>
          <cell r="Z734">
            <v>1016.95</v>
          </cell>
        </row>
        <row r="735">
          <cell r="D735">
            <v>97.326800000000006</v>
          </cell>
          <cell r="E735">
            <v>0.26046799999999998</v>
          </cell>
          <cell r="F735">
            <v>0.86108700000000005</v>
          </cell>
          <cell r="G735">
            <v>1.37293</v>
          </cell>
          <cell r="Y735">
            <v>0.57308300000000001</v>
          </cell>
          <cell r="Z735">
            <v>1016.95</v>
          </cell>
        </row>
        <row r="736">
          <cell r="D736">
            <v>97.326700000000002</v>
          </cell>
          <cell r="E736">
            <v>0.26046799999999998</v>
          </cell>
          <cell r="F736">
            <v>0.86108700000000005</v>
          </cell>
          <cell r="G736">
            <v>1.37293</v>
          </cell>
          <cell r="Y736">
            <v>0.57308400000000004</v>
          </cell>
          <cell r="Z736">
            <v>1016.95</v>
          </cell>
        </row>
        <row r="737">
          <cell r="D737">
            <v>97.326700000000002</v>
          </cell>
          <cell r="E737">
            <v>0.26046799999999998</v>
          </cell>
          <cell r="F737">
            <v>0.86108700000000005</v>
          </cell>
          <cell r="G737">
            <v>1.37293</v>
          </cell>
          <cell r="Y737">
            <v>0.57308400000000004</v>
          </cell>
          <cell r="Z737">
            <v>1016.95</v>
          </cell>
        </row>
        <row r="738">
          <cell r="D738">
            <v>97.326800000000006</v>
          </cell>
          <cell r="E738">
            <v>0.26046799999999998</v>
          </cell>
          <cell r="F738">
            <v>0.86108700000000005</v>
          </cell>
          <cell r="G738">
            <v>1.37293</v>
          </cell>
          <cell r="Y738">
            <v>0.57308300000000001</v>
          </cell>
          <cell r="Z738">
            <v>1016.95</v>
          </cell>
        </row>
        <row r="739">
          <cell r="D739">
            <v>97.326800000000006</v>
          </cell>
          <cell r="E739">
            <v>0.26046799999999998</v>
          </cell>
          <cell r="F739">
            <v>0.86108700000000005</v>
          </cell>
          <cell r="G739">
            <v>1.37293</v>
          </cell>
          <cell r="Y739">
            <v>0.57308300000000001</v>
          </cell>
          <cell r="Z739">
            <v>1016.95</v>
          </cell>
        </row>
        <row r="740">
          <cell r="D740">
            <v>97.326800000000006</v>
          </cell>
          <cell r="E740">
            <v>0.26046799999999998</v>
          </cell>
          <cell r="F740">
            <v>0.86108700000000005</v>
          </cell>
          <cell r="G740">
            <v>1.37293</v>
          </cell>
          <cell r="Y740">
            <v>0.57308400000000004</v>
          </cell>
          <cell r="Z740">
            <v>1016.95</v>
          </cell>
        </row>
        <row r="741">
          <cell r="D741">
            <v>97.326800000000006</v>
          </cell>
          <cell r="E741">
            <v>0.26046799999999998</v>
          </cell>
          <cell r="F741">
            <v>0.86108700000000005</v>
          </cell>
          <cell r="G741">
            <v>1.37293</v>
          </cell>
          <cell r="Y741">
            <v>0.57308400000000004</v>
          </cell>
          <cell r="Z741">
            <v>1016.95</v>
          </cell>
        </row>
        <row r="742">
          <cell r="D742">
            <v>97.326800000000006</v>
          </cell>
          <cell r="E742">
            <v>0.26046799999999998</v>
          </cell>
          <cell r="F742">
            <v>0.86108700000000005</v>
          </cell>
          <cell r="G742">
            <v>1.37293</v>
          </cell>
          <cell r="Y742">
            <v>0.57308400000000004</v>
          </cell>
          <cell r="Z742">
            <v>1016.95</v>
          </cell>
        </row>
        <row r="743">
          <cell r="D743">
            <v>97.326800000000006</v>
          </cell>
          <cell r="E743">
            <v>0.26046799999999998</v>
          </cell>
          <cell r="F743">
            <v>0.86108700000000005</v>
          </cell>
          <cell r="G743">
            <v>1.37293</v>
          </cell>
          <cell r="Y743">
            <v>0.57308400000000004</v>
          </cell>
          <cell r="Z743">
            <v>1016.95</v>
          </cell>
        </row>
        <row r="744">
          <cell r="D744">
            <v>97.326800000000006</v>
          </cell>
          <cell r="E744">
            <v>0.26046799999999998</v>
          </cell>
          <cell r="F744">
            <v>0.86108700000000005</v>
          </cell>
          <cell r="G744">
            <v>1.37293</v>
          </cell>
          <cell r="Y744">
            <v>0.57308400000000004</v>
          </cell>
          <cell r="Z744">
            <v>1016.95</v>
          </cell>
        </row>
        <row r="745">
          <cell r="D745">
            <v>97.326700000000002</v>
          </cell>
          <cell r="E745">
            <v>0.26046799999999998</v>
          </cell>
          <cell r="F745">
            <v>0.86108700000000005</v>
          </cell>
          <cell r="G745">
            <v>1.37293</v>
          </cell>
          <cell r="Y745">
            <v>0.57308400000000004</v>
          </cell>
          <cell r="Z745">
            <v>1016.95</v>
          </cell>
        </row>
        <row r="746">
          <cell r="D746">
            <v>97.326800000000006</v>
          </cell>
          <cell r="E746">
            <v>0.26046799999999998</v>
          </cell>
          <cell r="F746">
            <v>0.86108700000000005</v>
          </cell>
          <cell r="G746">
            <v>1.37293</v>
          </cell>
          <cell r="Y746">
            <v>0.57308400000000004</v>
          </cell>
          <cell r="Z746">
            <v>1016.95</v>
          </cell>
        </row>
        <row r="747">
          <cell r="D747">
            <v>97.326800000000006</v>
          </cell>
          <cell r="E747">
            <v>0.26046799999999998</v>
          </cell>
          <cell r="F747">
            <v>0.86108700000000005</v>
          </cell>
          <cell r="G747">
            <v>1.37293</v>
          </cell>
          <cell r="Y747">
            <v>0.57308400000000004</v>
          </cell>
          <cell r="Z747">
            <v>1016.95</v>
          </cell>
        </row>
        <row r="748">
          <cell r="D748">
            <v>97.326800000000006</v>
          </cell>
          <cell r="E748">
            <v>0.26046799999999998</v>
          </cell>
          <cell r="F748">
            <v>0.86108700000000005</v>
          </cell>
          <cell r="G748">
            <v>1.37293</v>
          </cell>
          <cell r="Y748">
            <v>0.57308400000000004</v>
          </cell>
          <cell r="Z748">
            <v>1016.95</v>
          </cell>
        </row>
        <row r="749">
          <cell r="D749">
            <v>97.326800000000006</v>
          </cell>
          <cell r="E749">
            <v>0.26046799999999998</v>
          </cell>
          <cell r="F749">
            <v>0.86108700000000005</v>
          </cell>
          <cell r="G749">
            <v>1.37293</v>
          </cell>
          <cell r="Y749">
            <v>0.57308400000000004</v>
          </cell>
          <cell r="Z749">
            <v>1016.95</v>
          </cell>
        </row>
        <row r="750">
          <cell r="D750">
            <v>97.326999999999998</v>
          </cell>
          <cell r="E750">
            <v>0.26046900000000001</v>
          </cell>
          <cell r="F750">
            <v>0.86108899999999999</v>
          </cell>
          <cell r="G750">
            <v>1.37293</v>
          </cell>
          <cell r="Y750">
            <v>0.57308499999999996</v>
          </cell>
          <cell r="Z750">
            <v>1016.95</v>
          </cell>
        </row>
        <row r="751">
          <cell r="D751">
            <v>97.326599999999999</v>
          </cell>
          <cell r="E751">
            <v>0.26046799999999998</v>
          </cell>
          <cell r="F751">
            <v>0.86108600000000002</v>
          </cell>
          <cell r="G751">
            <v>1.3729199999999999</v>
          </cell>
          <cell r="Y751">
            <v>0.57308300000000001</v>
          </cell>
          <cell r="Z751">
            <v>1016.95</v>
          </cell>
        </row>
        <row r="752">
          <cell r="D752">
            <v>97.326800000000006</v>
          </cell>
          <cell r="E752">
            <v>0.26046799999999998</v>
          </cell>
          <cell r="F752">
            <v>0.86108700000000005</v>
          </cell>
          <cell r="G752">
            <v>1.37293</v>
          </cell>
          <cell r="Y752">
            <v>0.57308400000000004</v>
          </cell>
          <cell r="Z752">
            <v>1016.95</v>
          </cell>
        </row>
        <row r="753">
          <cell r="D753">
            <v>97.326800000000006</v>
          </cell>
          <cell r="E753">
            <v>0.26046799999999998</v>
          </cell>
          <cell r="F753">
            <v>0.86108700000000005</v>
          </cell>
          <cell r="G753">
            <v>1.37293</v>
          </cell>
          <cell r="Y753">
            <v>0.57308400000000004</v>
          </cell>
          <cell r="Z753">
            <v>1016.95</v>
          </cell>
        </row>
        <row r="754">
          <cell r="D754">
            <v>97.326700000000002</v>
          </cell>
          <cell r="E754">
            <v>0.26046799999999998</v>
          </cell>
          <cell r="F754">
            <v>0.86108700000000005</v>
          </cell>
          <cell r="G754">
            <v>1.37293</v>
          </cell>
          <cell r="Y754">
            <v>0.57308300000000001</v>
          </cell>
          <cell r="Z754">
            <v>1016.95</v>
          </cell>
        </row>
        <row r="755">
          <cell r="D755">
            <v>97.326800000000006</v>
          </cell>
          <cell r="E755">
            <v>0.26046799999999998</v>
          </cell>
          <cell r="F755">
            <v>0.86108700000000005</v>
          </cell>
          <cell r="G755">
            <v>1.37293</v>
          </cell>
          <cell r="Y755">
            <v>0.57308400000000004</v>
          </cell>
          <cell r="Z755">
            <v>1016.95</v>
          </cell>
        </row>
        <row r="756">
          <cell r="D756">
            <v>97.326800000000006</v>
          </cell>
          <cell r="E756">
            <v>0.26046799999999998</v>
          </cell>
          <cell r="F756">
            <v>0.86108700000000005</v>
          </cell>
          <cell r="G756">
            <v>1.37293</v>
          </cell>
          <cell r="Y756">
            <v>0.57308300000000001</v>
          </cell>
          <cell r="Z756">
            <v>1016.95</v>
          </cell>
        </row>
        <row r="757">
          <cell r="D757">
            <v>97.326800000000006</v>
          </cell>
          <cell r="E757">
            <v>0.26046799999999998</v>
          </cell>
          <cell r="F757">
            <v>0.86108700000000005</v>
          </cell>
          <cell r="G757">
            <v>1.37293</v>
          </cell>
          <cell r="Y757">
            <v>0.57308400000000004</v>
          </cell>
          <cell r="Z757">
            <v>1016.95</v>
          </cell>
        </row>
        <row r="758">
          <cell r="D758">
            <v>97.326800000000006</v>
          </cell>
          <cell r="E758">
            <v>0.26046799999999998</v>
          </cell>
          <cell r="F758">
            <v>0.86108700000000005</v>
          </cell>
          <cell r="G758">
            <v>1.37293</v>
          </cell>
          <cell r="Y758">
            <v>0.57308400000000004</v>
          </cell>
          <cell r="Z758">
            <v>1016.95</v>
          </cell>
        </row>
        <row r="759">
          <cell r="D759">
            <v>97.326800000000006</v>
          </cell>
          <cell r="E759">
            <v>0.26046799999999998</v>
          </cell>
          <cell r="F759">
            <v>0.86108700000000005</v>
          </cell>
          <cell r="G759">
            <v>1.37293</v>
          </cell>
          <cell r="Y759">
            <v>0.57308400000000004</v>
          </cell>
          <cell r="Z759">
            <v>1016.95</v>
          </cell>
        </row>
        <row r="760">
          <cell r="D760">
            <v>97.326700000000002</v>
          </cell>
          <cell r="E760">
            <v>0.26046799999999998</v>
          </cell>
          <cell r="F760">
            <v>0.86108700000000005</v>
          </cell>
          <cell r="G760">
            <v>1.37293</v>
          </cell>
          <cell r="Y760">
            <v>0.57308300000000001</v>
          </cell>
          <cell r="Z760">
            <v>1016.95</v>
          </cell>
        </row>
        <row r="761">
          <cell r="D761">
            <v>97.326700000000002</v>
          </cell>
          <cell r="E761">
            <v>0.26046799999999998</v>
          </cell>
          <cell r="F761">
            <v>0.86108700000000005</v>
          </cell>
          <cell r="G761">
            <v>1.37293</v>
          </cell>
          <cell r="Y761">
            <v>0.57308400000000004</v>
          </cell>
          <cell r="Z761">
            <v>1016.95</v>
          </cell>
        </row>
        <row r="762">
          <cell r="D762">
            <v>97.326800000000006</v>
          </cell>
          <cell r="E762">
            <v>0.26046799999999998</v>
          </cell>
          <cell r="F762">
            <v>0.86108700000000005</v>
          </cell>
          <cell r="G762">
            <v>1.37293</v>
          </cell>
          <cell r="Y762">
            <v>0.57308400000000004</v>
          </cell>
          <cell r="Z762">
            <v>1016.95</v>
          </cell>
        </row>
        <row r="763">
          <cell r="D763">
            <v>97.326700000000002</v>
          </cell>
          <cell r="E763">
            <v>0.26046799999999998</v>
          </cell>
          <cell r="F763">
            <v>0.86108700000000005</v>
          </cell>
          <cell r="G763">
            <v>1.37293</v>
          </cell>
          <cell r="Y763">
            <v>0.57308400000000004</v>
          </cell>
          <cell r="Z763">
            <v>1016.95</v>
          </cell>
        </row>
        <row r="764">
          <cell r="D764">
            <v>97.326800000000006</v>
          </cell>
          <cell r="E764">
            <v>0.26046799999999998</v>
          </cell>
          <cell r="F764">
            <v>0.86108700000000005</v>
          </cell>
          <cell r="G764">
            <v>1.37293</v>
          </cell>
          <cell r="Y764">
            <v>0.57308400000000004</v>
          </cell>
          <cell r="Z764">
            <v>1016.95</v>
          </cell>
        </row>
        <row r="765">
          <cell r="D765">
            <v>97.326800000000006</v>
          </cell>
          <cell r="E765">
            <v>0.26046799999999998</v>
          </cell>
          <cell r="F765">
            <v>0.86108700000000005</v>
          </cell>
          <cell r="G765">
            <v>1.37293</v>
          </cell>
          <cell r="Y765">
            <v>0.57308400000000004</v>
          </cell>
          <cell r="Z765">
            <v>1016.95</v>
          </cell>
        </row>
        <row r="766">
          <cell r="D766">
            <v>97.326800000000006</v>
          </cell>
          <cell r="E766">
            <v>0.26046799999999998</v>
          </cell>
          <cell r="F766">
            <v>0.86108700000000005</v>
          </cell>
          <cell r="G766">
            <v>1.37293</v>
          </cell>
          <cell r="Y766">
            <v>0.57308400000000004</v>
          </cell>
          <cell r="Z766">
            <v>1016.95</v>
          </cell>
        </row>
        <row r="767">
          <cell r="D767">
            <v>97.326800000000006</v>
          </cell>
          <cell r="E767">
            <v>0.26046799999999998</v>
          </cell>
          <cell r="F767">
            <v>0.86108700000000005</v>
          </cell>
          <cell r="G767">
            <v>1.37293</v>
          </cell>
          <cell r="Y767">
            <v>0.57308400000000004</v>
          </cell>
          <cell r="Z767">
            <v>1016.95</v>
          </cell>
        </row>
        <row r="768">
          <cell r="D768">
            <v>97.326800000000006</v>
          </cell>
          <cell r="E768">
            <v>0.26046799999999998</v>
          </cell>
          <cell r="F768">
            <v>0.86108700000000005</v>
          </cell>
          <cell r="G768">
            <v>1.37293</v>
          </cell>
          <cell r="Y768">
            <v>0.57308400000000004</v>
          </cell>
          <cell r="Z768">
            <v>1016.95</v>
          </cell>
        </row>
        <row r="769">
          <cell r="D769">
            <v>97.326800000000006</v>
          </cell>
          <cell r="E769">
            <v>0.26046799999999998</v>
          </cell>
          <cell r="F769">
            <v>0.86108700000000005</v>
          </cell>
          <cell r="G769">
            <v>1.37293</v>
          </cell>
          <cell r="Y769">
            <v>0.57308400000000004</v>
          </cell>
          <cell r="Z769">
            <v>1016.95</v>
          </cell>
        </row>
        <row r="770">
          <cell r="D770">
            <v>97.326800000000006</v>
          </cell>
          <cell r="E770">
            <v>0.26046799999999998</v>
          </cell>
          <cell r="F770">
            <v>0.86108700000000005</v>
          </cell>
          <cell r="G770">
            <v>1.37293</v>
          </cell>
          <cell r="Y770">
            <v>0.57308400000000004</v>
          </cell>
          <cell r="Z770">
            <v>1016.95</v>
          </cell>
        </row>
        <row r="771">
          <cell r="D771">
            <v>97.326800000000006</v>
          </cell>
          <cell r="E771">
            <v>0.26046799999999998</v>
          </cell>
          <cell r="F771">
            <v>0.86108700000000005</v>
          </cell>
          <cell r="G771">
            <v>1.37293</v>
          </cell>
          <cell r="Y771">
            <v>0.57308400000000004</v>
          </cell>
          <cell r="Z771">
            <v>1016.95</v>
          </cell>
        </row>
        <row r="772">
          <cell r="D772">
            <v>97.327699999999993</v>
          </cell>
          <cell r="E772">
            <v>0.26046999999999998</v>
          </cell>
          <cell r="F772">
            <v>0.86109500000000005</v>
          </cell>
          <cell r="G772">
            <v>1.37294</v>
          </cell>
          <cell r="Y772">
            <v>0.57308400000000004</v>
          </cell>
          <cell r="Z772">
            <v>1016.96</v>
          </cell>
        </row>
        <row r="773">
          <cell r="D773">
            <v>97.323700000000002</v>
          </cell>
          <cell r="E773">
            <v>0.26046000000000002</v>
          </cell>
          <cell r="F773">
            <v>0.86106000000000005</v>
          </cell>
          <cell r="G773">
            <v>1.3728800000000001</v>
          </cell>
          <cell r="Y773">
            <v>0.57308400000000004</v>
          </cell>
          <cell r="Z773">
            <v>1016.92</v>
          </cell>
        </row>
        <row r="774">
          <cell r="D774">
            <v>97.326800000000006</v>
          </cell>
          <cell r="E774">
            <v>0.26046799999999998</v>
          </cell>
          <cell r="F774">
            <v>0.86108700000000005</v>
          </cell>
          <cell r="G774">
            <v>1.37293</v>
          </cell>
          <cell r="Y774">
            <v>0.57308400000000004</v>
          </cell>
          <cell r="Z774">
            <v>1016.95</v>
          </cell>
        </row>
        <row r="775">
          <cell r="D775">
            <v>97.326800000000006</v>
          </cell>
          <cell r="E775">
            <v>0.26046799999999998</v>
          </cell>
          <cell r="F775">
            <v>0.86108700000000005</v>
          </cell>
          <cell r="G775">
            <v>1.37293</v>
          </cell>
          <cell r="Y775">
            <v>0.57308400000000004</v>
          </cell>
          <cell r="Z775">
            <v>1016.95</v>
          </cell>
        </row>
        <row r="776">
          <cell r="D776">
            <v>97.326599999999999</v>
          </cell>
          <cell r="E776">
            <v>0.26049899999999998</v>
          </cell>
          <cell r="F776">
            <v>0.86099999999999999</v>
          </cell>
          <cell r="G776">
            <v>1.3731199999999999</v>
          </cell>
          <cell r="Y776">
            <v>0.57308400000000004</v>
          </cell>
          <cell r="Z776">
            <v>1016.95</v>
          </cell>
        </row>
        <row r="777">
          <cell r="D777">
            <v>97.203100000000006</v>
          </cell>
          <cell r="E777">
            <v>0.27879500000000002</v>
          </cell>
          <cell r="F777">
            <v>0.80720899999999995</v>
          </cell>
          <cell r="G777">
            <v>1.5184599999999999</v>
          </cell>
          <cell r="Y777">
            <v>0.57354899999999998</v>
          </cell>
          <cell r="Z777">
            <v>1018.74</v>
          </cell>
        </row>
        <row r="778">
          <cell r="D778">
            <v>97.201599999999999</v>
          </cell>
          <cell r="E778">
            <v>0.26212099999999999</v>
          </cell>
          <cell r="F778">
            <v>0.83306800000000003</v>
          </cell>
          <cell r="G778">
            <v>1.5115000000000001</v>
          </cell>
          <cell r="Y778">
            <v>0.57369400000000004</v>
          </cell>
          <cell r="Z778">
            <v>1018.59</v>
          </cell>
        </row>
        <row r="779">
          <cell r="D779">
            <v>97.210800000000006</v>
          </cell>
          <cell r="E779">
            <v>0.258241</v>
          </cell>
          <cell r="F779">
            <v>0.86562099999999997</v>
          </cell>
          <cell r="G779">
            <v>1.48895</v>
          </cell>
          <cell r="Y779">
            <v>0.57370600000000005</v>
          </cell>
          <cell r="Z779">
            <v>1017.85</v>
          </cell>
        </row>
        <row r="780">
          <cell r="D780">
            <v>97.212000000000003</v>
          </cell>
          <cell r="E780">
            <v>0.25067299999999998</v>
          </cell>
          <cell r="F780">
            <v>0.87503299999999995</v>
          </cell>
          <cell r="G780">
            <v>1.4922599999999999</v>
          </cell>
          <cell r="Y780">
            <v>0.57369800000000004</v>
          </cell>
          <cell r="Z780">
            <v>1017.73</v>
          </cell>
        </row>
        <row r="781">
          <cell r="D781">
            <v>97.196299999999994</v>
          </cell>
          <cell r="E781">
            <v>0.24578800000000001</v>
          </cell>
          <cell r="F781">
            <v>0.86936199999999997</v>
          </cell>
          <cell r="G781">
            <v>1.5225</v>
          </cell>
          <cell r="Y781">
            <v>0.57371300000000003</v>
          </cell>
          <cell r="Z781">
            <v>1017.98</v>
          </cell>
        </row>
        <row r="782">
          <cell r="D782">
            <v>97.140699999999995</v>
          </cell>
          <cell r="E782">
            <v>0.26197700000000002</v>
          </cell>
          <cell r="F782">
            <v>0.86363000000000001</v>
          </cell>
          <cell r="G782">
            <v>1.56172</v>
          </cell>
          <cell r="Y782">
            <v>0.57397100000000001</v>
          </cell>
          <cell r="Z782">
            <v>1018.26</v>
          </cell>
        </row>
        <row r="783">
          <cell r="D783">
            <v>97.0441</v>
          </cell>
          <cell r="E783">
            <v>0.27751100000000001</v>
          </cell>
          <cell r="F783">
            <v>0.85877499999999996</v>
          </cell>
          <cell r="G783">
            <v>1.6323000000000001</v>
          </cell>
          <cell r="Y783">
            <v>0.574515</v>
          </cell>
          <cell r="Z783">
            <v>1018.97</v>
          </cell>
        </row>
        <row r="784">
          <cell r="D784">
            <v>97.124700000000004</v>
          </cell>
          <cell r="E784">
            <v>0.27730900000000003</v>
          </cell>
          <cell r="F784">
            <v>0.86111899999999997</v>
          </cell>
          <cell r="G784">
            <v>1.55345</v>
          </cell>
          <cell r="Y784">
            <v>0.57410600000000001</v>
          </cell>
          <cell r="Z784">
            <v>1018.28</v>
          </cell>
        </row>
        <row r="785">
          <cell r="D785">
            <v>97.108000000000004</v>
          </cell>
          <cell r="E785">
            <v>0.27093200000000001</v>
          </cell>
          <cell r="F785">
            <v>0.88542299999999996</v>
          </cell>
          <cell r="G785">
            <v>1.5492300000000001</v>
          </cell>
          <cell r="Y785">
            <v>0.57433800000000002</v>
          </cell>
          <cell r="Z785">
            <v>1018.13</v>
          </cell>
        </row>
        <row r="786">
          <cell r="D786">
            <v>97.112499999999997</v>
          </cell>
          <cell r="E786">
            <v>0.26825500000000002</v>
          </cell>
          <cell r="F786">
            <v>0.883629</v>
          </cell>
          <cell r="G786">
            <v>1.5498700000000001</v>
          </cell>
          <cell r="Y786">
            <v>0.57430400000000004</v>
          </cell>
          <cell r="Z786">
            <v>1018.17</v>
          </cell>
        </row>
        <row r="787">
          <cell r="D787">
            <v>97.125100000000003</v>
          </cell>
          <cell r="E787">
            <v>0.26926099999999997</v>
          </cell>
          <cell r="F787">
            <v>0.86841800000000002</v>
          </cell>
          <cell r="G787">
            <v>1.5606</v>
          </cell>
          <cell r="Y787">
            <v>0.57409200000000005</v>
          </cell>
          <cell r="Z787">
            <v>1018.2</v>
          </cell>
        </row>
        <row r="788">
          <cell r="D788">
            <v>97.140199999999993</v>
          </cell>
          <cell r="E788">
            <v>0.271617</v>
          </cell>
          <cell r="F788">
            <v>0.85872199999999999</v>
          </cell>
          <cell r="G788">
            <v>1.5620799999999999</v>
          </cell>
          <cell r="Y788">
            <v>0.573909</v>
          </cell>
          <cell r="Z788">
            <v>1018.12</v>
          </cell>
        </row>
        <row r="789">
          <cell r="D789">
            <v>97.140699999999995</v>
          </cell>
          <cell r="E789">
            <v>0.26962000000000003</v>
          </cell>
          <cell r="F789">
            <v>0.86061900000000002</v>
          </cell>
          <cell r="G789">
            <v>1.56429</v>
          </cell>
          <cell r="Y789">
            <v>0.57389900000000005</v>
          </cell>
          <cell r="Z789">
            <v>1018.09</v>
          </cell>
        </row>
        <row r="790">
          <cell r="D790">
            <v>97.154300000000006</v>
          </cell>
          <cell r="E790">
            <v>0.26176899999999997</v>
          </cell>
          <cell r="F790">
            <v>0.85233000000000003</v>
          </cell>
          <cell r="G790">
            <v>1.56904</v>
          </cell>
          <cell r="Y790">
            <v>0.57377299999999998</v>
          </cell>
          <cell r="Z790">
            <v>1018.24</v>
          </cell>
        </row>
        <row r="791">
          <cell r="D791">
            <v>97.181399999999996</v>
          </cell>
          <cell r="E791">
            <v>0.26684099999999999</v>
          </cell>
          <cell r="F791">
            <v>0.83962599999999998</v>
          </cell>
          <cell r="G791">
            <v>1.5487899999999999</v>
          </cell>
          <cell r="Y791">
            <v>0.57357999999999998</v>
          </cell>
          <cell r="Z791">
            <v>1018.17</v>
          </cell>
        </row>
        <row r="792">
          <cell r="D792">
            <v>97.181100000000001</v>
          </cell>
          <cell r="E792">
            <v>0.26548699999999997</v>
          </cell>
          <cell r="F792">
            <v>0.83838299999999999</v>
          </cell>
          <cell r="G792">
            <v>1.5397099999999999</v>
          </cell>
          <cell r="Y792">
            <v>0.57366799999999996</v>
          </cell>
          <cell r="Z792">
            <v>1018.36</v>
          </cell>
        </row>
        <row r="793">
          <cell r="D793">
            <v>97.122200000000007</v>
          </cell>
          <cell r="E793">
            <v>0.26583200000000001</v>
          </cell>
          <cell r="F793">
            <v>0.84184899999999996</v>
          </cell>
          <cell r="G793">
            <v>1.5699099999999999</v>
          </cell>
          <cell r="Y793">
            <v>0.57417799999999997</v>
          </cell>
          <cell r="Z793">
            <v>1019.06</v>
          </cell>
        </row>
        <row r="794">
          <cell r="D794">
            <v>97.131900000000002</v>
          </cell>
          <cell r="E794">
            <v>0.26492599999999999</v>
          </cell>
          <cell r="F794">
            <v>0.84493600000000002</v>
          </cell>
          <cell r="G794">
            <v>1.5639400000000001</v>
          </cell>
          <cell r="Y794">
            <v>0.57412799999999997</v>
          </cell>
          <cell r="Z794">
            <v>1018.92</v>
          </cell>
        </row>
        <row r="795">
          <cell r="D795">
            <v>97.140900000000002</v>
          </cell>
          <cell r="E795">
            <v>0.26587300000000003</v>
          </cell>
          <cell r="F795">
            <v>0.86870199999999997</v>
          </cell>
          <cell r="G795">
            <v>1.5421400000000001</v>
          </cell>
          <cell r="Y795">
            <v>0.57410600000000001</v>
          </cell>
          <cell r="Z795">
            <v>1018.27</v>
          </cell>
        </row>
        <row r="796">
          <cell r="D796">
            <v>97.150300000000001</v>
          </cell>
          <cell r="E796">
            <v>0.268507</v>
          </cell>
          <cell r="F796">
            <v>0.87246500000000005</v>
          </cell>
          <cell r="G796">
            <v>1.53559</v>
          </cell>
          <cell r="Y796">
            <v>0.57398199999999999</v>
          </cell>
          <cell r="Z796">
            <v>1017.94</v>
          </cell>
        </row>
        <row r="797">
          <cell r="D797">
            <v>97.172600000000003</v>
          </cell>
          <cell r="E797">
            <v>0.27074399999999998</v>
          </cell>
          <cell r="F797">
            <v>0.85612500000000002</v>
          </cell>
          <cell r="G797">
            <v>1.5302199999999999</v>
          </cell>
          <cell r="Y797">
            <v>0.57377400000000001</v>
          </cell>
          <cell r="Z797">
            <v>1017.99</v>
          </cell>
        </row>
        <row r="798">
          <cell r="D798">
            <v>97.169399999999996</v>
          </cell>
          <cell r="E798">
            <v>0.26508100000000001</v>
          </cell>
          <cell r="F798">
            <v>0.85534900000000003</v>
          </cell>
          <cell r="G798">
            <v>1.53644</v>
          </cell>
          <cell r="Y798">
            <v>0.57381700000000002</v>
          </cell>
          <cell r="Z798">
            <v>1018.17</v>
          </cell>
        </row>
        <row r="799">
          <cell r="D799">
            <v>97.126400000000004</v>
          </cell>
          <cell r="E799">
            <v>0.26654299999999997</v>
          </cell>
          <cell r="F799">
            <v>0.86177800000000004</v>
          </cell>
          <cell r="G799">
            <v>1.5686500000000001</v>
          </cell>
          <cell r="Y799">
            <v>0.57407300000000006</v>
          </cell>
          <cell r="Z799">
            <v>1018.39</v>
          </cell>
        </row>
        <row r="800">
          <cell r="D800">
            <v>97.131699999999995</v>
          </cell>
          <cell r="E800">
            <v>0.25937900000000003</v>
          </cell>
          <cell r="F800">
            <v>0.86911899999999997</v>
          </cell>
          <cell r="G800">
            <v>1.56623</v>
          </cell>
          <cell r="Y800">
            <v>0.57407300000000006</v>
          </cell>
          <cell r="Z800">
            <v>1018.32</v>
          </cell>
        </row>
        <row r="801">
          <cell r="D801">
            <v>96.998699999999999</v>
          </cell>
          <cell r="E801">
            <v>0.28993400000000003</v>
          </cell>
          <cell r="F801">
            <v>0.85766799999999999</v>
          </cell>
          <cell r="G801">
            <v>1.6639999999999999</v>
          </cell>
          <cell r="Y801">
            <v>0.57475299999999996</v>
          </cell>
          <cell r="Z801">
            <v>1019.17</v>
          </cell>
        </row>
        <row r="802">
          <cell r="D802">
            <v>96.975899999999996</v>
          </cell>
          <cell r="E802">
            <v>0.29528300000000002</v>
          </cell>
          <cell r="F802">
            <v>0.85353699999999999</v>
          </cell>
          <cell r="G802">
            <v>1.6806099999999999</v>
          </cell>
          <cell r="Y802">
            <v>0.57489400000000002</v>
          </cell>
          <cell r="Z802">
            <v>1019.41</v>
          </cell>
        </row>
        <row r="803">
          <cell r="D803">
            <v>97.120800000000003</v>
          </cell>
          <cell r="E803">
            <v>0.266457</v>
          </cell>
          <cell r="F803">
            <v>0.86332500000000001</v>
          </cell>
          <cell r="G803">
            <v>1.5760000000000001</v>
          </cell>
          <cell r="Y803">
            <v>0.574102</v>
          </cell>
          <cell r="Z803">
            <v>1018.39</v>
          </cell>
        </row>
        <row r="804">
          <cell r="D804">
            <v>97.144900000000007</v>
          </cell>
          <cell r="E804">
            <v>0.25876199999999999</v>
          </cell>
          <cell r="F804">
            <v>0.83508300000000002</v>
          </cell>
          <cell r="G804">
            <v>1.59111</v>
          </cell>
          <cell r="Y804">
            <v>0.573824</v>
          </cell>
          <cell r="Z804">
            <v>1018.8</v>
          </cell>
        </row>
        <row r="805">
          <cell r="D805">
            <v>97.077100000000002</v>
          </cell>
          <cell r="E805">
            <v>0.25644899999999998</v>
          </cell>
          <cell r="F805">
            <v>0.86341999999999997</v>
          </cell>
          <cell r="G805">
            <v>1.63157</v>
          </cell>
          <cell r="Y805">
            <v>0.57430199999999998</v>
          </cell>
          <cell r="Z805">
            <v>1018.88</v>
          </cell>
        </row>
        <row r="806">
          <cell r="D806">
            <v>97.063699999999997</v>
          </cell>
          <cell r="E806">
            <v>0.26220900000000003</v>
          </cell>
          <cell r="F806">
            <v>0.86385400000000001</v>
          </cell>
          <cell r="G806">
            <v>1.6466400000000001</v>
          </cell>
          <cell r="Y806">
            <v>0.574295</v>
          </cell>
          <cell r="Z806">
            <v>1018.76</v>
          </cell>
        </row>
        <row r="807">
          <cell r="D807">
            <v>96.990300000000005</v>
          </cell>
          <cell r="E807">
            <v>0.27027899999999999</v>
          </cell>
          <cell r="F807">
            <v>0.89289200000000002</v>
          </cell>
          <cell r="G807">
            <v>1.6783300000000001</v>
          </cell>
          <cell r="Y807">
            <v>0.57481499999999996</v>
          </cell>
          <cell r="Z807">
            <v>1018.71</v>
          </cell>
        </row>
        <row r="808">
          <cell r="D808">
            <v>97.003799999999998</v>
          </cell>
          <cell r="E808">
            <v>0.26224599999999998</v>
          </cell>
          <cell r="F808">
            <v>0.92071999999999998</v>
          </cell>
          <cell r="G808">
            <v>1.63863</v>
          </cell>
          <cell r="Y808">
            <v>0.57492799999999999</v>
          </cell>
          <cell r="Z808">
            <v>1018.31</v>
          </cell>
        </row>
        <row r="809">
          <cell r="D809">
            <v>97.091200000000001</v>
          </cell>
          <cell r="E809">
            <v>0.26191300000000001</v>
          </cell>
          <cell r="F809">
            <v>0.90186599999999995</v>
          </cell>
          <cell r="G809">
            <v>1.5666</v>
          </cell>
          <cell r="Y809">
            <v>0.57445100000000004</v>
          </cell>
          <cell r="Z809">
            <v>1018.04</v>
          </cell>
        </row>
        <row r="810">
          <cell r="D810">
            <v>97.069699999999997</v>
          </cell>
          <cell r="E810">
            <v>0.26725100000000002</v>
          </cell>
          <cell r="F810">
            <v>0.90861099999999995</v>
          </cell>
          <cell r="G810">
            <v>1.5800399999999999</v>
          </cell>
          <cell r="Y810">
            <v>0.57457800000000003</v>
          </cell>
          <cell r="Z810">
            <v>1017.98</v>
          </cell>
        </row>
        <row r="811">
          <cell r="D811">
            <v>97.0107</v>
          </cell>
          <cell r="E811">
            <v>0.272312</v>
          </cell>
          <cell r="F811">
            <v>0.90470799999999996</v>
          </cell>
          <cell r="G811">
            <v>1.6293200000000001</v>
          </cell>
          <cell r="Y811">
            <v>0.57489500000000004</v>
          </cell>
          <cell r="Z811">
            <v>1018.5</v>
          </cell>
        </row>
        <row r="812">
          <cell r="D812">
            <v>96.987899999999996</v>
          </cell>
          <cell r="E812">
            <v>0.272063</v>
          </cell>
          <cell r="F812">
            <v>0.90847199999999995</v>
          </cell>
          <cell r="G812">
            <v>1.64072</v>
          </cell>
          <cell r="Y812">
            <v>0.57505700000000004</v>
          </cell>
          <cell r="Z812">
            <v>1018.66</v>
          </cell>
        </row>
        <row r="813">
          <cell r="D813">
            <v>97.043800000000005</v>
          </cell>
          <cell r="E813">
            <v>0.27113199999999998</v>
          </cell>
          <cell r="F813">
            <v>0.906107</v>
          </cell>
          <cell r="G813">
            <v>1.58626</v>
          </cell>
          <cell r="Y813">
            <v>0.57479800000000003</v>
          </cell>
          <cell r="Z813">
            <v>1018.32</v>
          </cell>
        </row>
        <row r="814">
          <cell r="D814">
            <v>97.036600000000007</v>
          </cell>
          <cell r="E814">
            <v>0.28221400000000002</v>
          </cell>
          <cell r="F814">
            <v>0.91338299999999994</v>
          </cell>
          <cell r="G814">
            <v>1.5735699999999999</v>
          </cell>
          <cell r="Y814">
            <v>0.57487600000000005</v>
          </cell>
          <cell r="Z814">
            <v>1018.08</v>
          </cell>
        </row>
        <row r="815">
          <cell r="D815">
            <v>97.061400000000006</v>
          </cell>
          <cell r="E815">
            <v>0.29192600000000002</v>
          </cell>
          <cell r="F815">
            <v>0.915161</v>
          </cell>
          <cell r="G815">
            <v>1.54097</v>
          </cell>
          <cell r="Y815">
            <v>0.57471899999999998</v>
          </cell>
          <cell r="Z815">
            <v>1017.63</v>
          </cell>
        </row>
        <row r="816">
          <cell r="D816">
            <v>97.125299999999996</v>
          </cell>
          <cell r="E816">
            <v>0.27779999999999999</v>
          </cell>
          <cell r="F816">
            <v>0.91560600000000003</v>
          </cell>
          <cell r="G816">
            <v>1.51589</v>
          </cell>
          <cell r="Y816">
            <v>0.57424900000000001</v>
          </cell>
          <cell r="Z816">
            <v>1017.11</v>
          </cell>
        </row>
        <row r="817">
          <cell r="D817">
            <v>97.077299999999994</v>
          </cell>
          <cell r="E817">
            <v>0.26504299999999997</v>
          </cell>
          <cell r="F817">
            <v>0.91318299999999997</v>
          </cell>
          <cell r="G817">
            <v>1.5647599999999999</v>
          </cell>
          <cell r="Y817">
            <v>0.57459199999999999</v>
          </cell>
          <cell r="Z817">
            <v>1017.92</v>
          </cell>
        </row>
        <row r="818">
          <cell r="D818">
            <v>97.087999999999994</v>
          </cell>
          <cell r="E818">
            <v>0.27644400000000002</v>
          </cell>
          <cell r="F818">
            <v>0.89513399999999999</v>
          </cell>
          <cell r="G818">
            <v>1.5591900000000001</v>
          </cell>
          <cell r="Y818">
            <v>0.57446600000000003</v>
          </cell>
          <cell r="Z818">
            <v>1017.99</v>
          </cell>
        </row>
        <row r="819">
          <cell r="D819">
            <v>97.180300000000003</v>
          </cell>
          <cell r="E819">
            <v>0.27765899999999999</v>
          </cell>
          <cell r="F819">
            <v>0.84837799999999997</v>
          </cell>
          <cell r="G819">
            <v>1.5149999999999999</v>
          </cell>
          <cell r="Y819">
            <v>0.57376099999999997</v>
          </cell>
          <cell r="Z819">
            <v>1018.05</v>
          </cell>
        </row>
        <row r="820">
          <cell r="D820">
            <v>97.182199999999995</v>
          </cell>
          <cell r="E820">
            <v>0.27639999999999998</v>
          </cell>
          <cell r="F820">
            <v>0.87868999999999997</v>
          </cell>
          <cell r="G820">
            <v>1.49664</v>
          </cell>
          <cell r="Y820">
            <v>0.57378600000000002</v>
          </cell>
          <cell r="Z820">
            <v>1017.35</v>
          </cell>
        </row>
        <row r="821">
          <cell r="D821">
            <v>97.212100000000007</v>
          </cell>
          <cell r="E821">
            <v>0.27706999999999998</v>
          </cell>
          <cell r="F821">
            <v>0.86227799999999999</v>
          </cell>
          <cell r="G821">
            <v>1.4783999999999999</v>
          </cell>
          <cell r="Y821">
            <v>0.57358799999999999</v>
          </cell>
          <cell r="Z821">
            <v>1017.44</v>
          </cell>
        </row>
        <row r="822">
          <cell r="D822">
            <v>97.226799999999997</v>
          </cell>
          <cell r="E822">
            <v>0.27729199999999998</v>
          </cell>
          <cell r="F822">
            <v>0.87738000000000005</v>
          </cell>
          <cell r="G822">
            <v>1.4497599999999999</v>
          </cell>
          <cell r="Y822">
            <v>0.57358900000000002</v>
          </cell>
          <cell r="Z822">
            <v>1017.05</v>
          </cell>
        </row>
        <row r="823">
          <cell r="D823">
            <v>97.236199999999997</v>
          </cell>
          <cell r="E823">
            <v>0.27063599999999999</v>
          </cell>
          <cell r="F823">
            <v>0.86617100000000002</v>
          </cell>
          <cell r="G823">
            <v>1.4537500000000001</v>
          </cell>
          <cell r="Y823">
            <v>0.57353399999999999</v>
          </cell>
          <cell r="Z823">
            <v>1017.36</v>
          </cell>
        </row>
        <row r="824">
          <cell r="D824">
            <v>97.330699999999993</v>
          </cell>
          <cell r="E824">
            <v>0.23771300000000001</v>
          </cell>
          <cell r="F824">
            <v>0.87750899999999998</v>
          </cell>
          <cell r="G824">
            <v>1.3908100000000001</v>
          </cell>
          <cell r="Y824">
            <v>0.57309900000000003</v>
          </cell>
          <cell r="Z824">
            <v>1016.94</v>
          </cell>
        </row>
        <row r="825">
          <cell r="D825">
            <v>97.368600000000001</v>
          </cell>
          <cell r="E825">
            <v>0.21619099999999999</v>
          </cell>
          <cell r="F825">
            <v>0.87646599999999997</v>
          </cell>
          <cell r="G825">
            <v>1.3811899999999999</v>
          </cell>
          <cell r="Y825">
            <v>0.57288499999999998</v>
          </cell>
          <cell r="Z825">
            <v>1016.99</v>
          </cell>
        </row>
        <row r="826">
          <cell r="D826">
            <v>97.190600000000003</v>
          </cell>
          <cell r="E826">
            <v>0.237732</v>
          </cell>
          <cell r="F826">
            <v>0.89802899999999997</v>
          </cell>
          <cell r="G826">
            <v>1.5035700000000001</v>
          </cell>
          <cell r="Y826">
            <v>0.573936</v>
          </cell>
          <cell r="Z826">
            <v>1017.73</v>
          </cell>
        </row>
        <row r="827">
          <cell r="D827">
            <v>97.096400000000003</v>
          </cell>
          <cell r="E827">
            <v>0.221832</v>
          </cell>
          <cell r="F827">
            <v>0.90771199999999996</v>
          </cell>
          <cell r="G827">
            <v>1.6095900000000001</v>
          </cell>
          <cell r="Y827">
            <v>0.57444700000000004</v>
          </cell>
          <cell r="Z827">
            <v>1018.56</v>
          </cell>
        </row>
        <row r="828">
          <cell r="D828">
            <v>97.017499999999998</v>
          </cell>
          <cell r="E828">
            <v>0.22856299999999999</v>
          </cell>
          <cell r="F828">
            <v>0.93407799999999996</v>
          </cell>
          <cell r="G828">
            <v>1.65171</v>
          </cell>
          <cell r="Y828">
            <v>0.57498700000000003</v>
          </cell>
          <cell r="Z828">
            <v>1018.62</v>
          </cell>
        </row>
        <row r="829">
          <cell r="D829">
            <v>96.937299999999993</v>
          </cell>
          <cell r="E829">
            <v>0.22986100000000001</v>
          </cell>
          <cell r="F829">
            <v>0.95593700000000004</v>
          </cell>
          <cell r="G829">
            <v>1.70164</v>
          </cell>
          <cell r="Y829">
            <v>0.57553200000000004</v>
          </cell>
          <cell r="Z829">
            <v>1018.91</v>
          </cell>
        </row>
        <row r="830">
          <cell r="D830">
            <v>96.875399999999999</v>
          </cell>
          <cell r="E830">
            <v>0.232597</v>
          </cell>
          <cell r="F830">
            <v>0.96201099999999995</v>
          </cell>
          <cell r="G830">
            <v>1.74586</v>
          </cell>
          <cell r="Y830">
            <v>0.57593399999999995</v>
          </cell>
          <cell r="Z830">
            <v>1019.33</v>
          </cell>
        </row>
        <row r="831">
          <cell r="D831">
            <v>96.785799999999995</v>
          </cell>
          <cell r="E831">
            <v>0.236401</v>
          </cell>
          <cell r="F831">
            <v>0.95009100000000002</v>
          </cell>
          <cell r="G831">
            <v>1.81894</v>
          </cell>
          <cell r="Y831">
            <v>0.57650000000000001</v>
          </cell>
          <cell r="Z831">
            <v>1020.46</v>
          </cell>
        </row>
        <row r="832">
          <cell r="D832">
            <v>96.862700000000004</v>
          </cell>
          <cell r="E832">
            <v>0.21504799999999999</v>
          </cell>
          <cell r="F832">
            <v>0.93806400000000001</v>
          </cell>
          <cell r="G832">
            <v>1.77782</v>
          </cell>
          <cell r="Y832">
            <v>0.57608499999999996</v>
          </cell>
          <cell r="Z832">
            <v>1020.47</v>
          </cell>
        </row>
        <row r="833">
          <cell r="D833">
            <v>96.974900000000005</v>
          </cell>
          <cell r="E833">
            <v>0.20227899999999999</v>
          </cell>
          <cell r="F833">
            <v>0.928504</v>
          </cell>
          <cell r="G833">
            <v>1.69574</v>
          </cell>
          <cell r="Y833">
            <v>0.57544799999999996</v>
          </cell>
          <cell r="Z833">
            <v>1019.92</v>
          </cell>
        </row>
        <row r="834">
          <cell r="D834">
            <v>97.087400000000002</v>
          </cell>
          <cell r="E834">
            <v>0.203845</v>
          </cell>
          <cell r="F834">
            <v>0.891795</v>
          </cell>
          <cell r="G834">
            <v>1.61656</v>
          </cell>
          <cell r="Y834">
            <v>0.57470900000000003</v>
          </cell>
          <cell r="Z834">
            <v>1019.66</v>
          </cell>
        </row>
        <row r="835">
          <cell r="D835">
            <v>97.078000000000003</v>
          </cell>
          <cell r="E835">
            <v>0.213091</v>
          </cell>
          <cell r="F835">
            <v>0.89487799999999995</v>
          </cell>
          <cell r="G835">
            <v>1.6136699999999999</v>
          </cell>
          <cell r="Y835">
            <v>0.57475399999999999</v>
          </cell>
          <cell r="Z835">
            <v>1019.5</v>
          </cell>
        </row>
        <row r="836">
          <cell r="D836">
            <v>97.095500000000001</v>
          </cell>
          <cell r="E836">
            <v>0.20958299999999999</v>
          </cell>
          <cell r="F836">
            <v>0.88973100000000005</v>
          </cell>
          <cell r="G836">
            <v>1.6005199999999999</v>
          </cell>
          <cell r="Y836">
            <v>0.57468799999999998</v>
          </cell>
          <cell r="Z836">
            <v>1019.59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N11" sqref="N11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  <c r="L2" s="29"/>
      <c r="M2" s="22"/>
      <c r="N2" s="22"/>
    </row>
    <row r="3" spans="1:17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2"/>
      <c r="N3" s="22"/>
    </row>
    <row r="4" spans="1:17" ht="15" thickBot="1" x14ac:dyDescent="0.35">
      <c r="A4" s="51" t="s">
        <v>2</v>
      </c>
      <c r="B4" s="51"/>
      <c r="C4" s="52" t="s">
        <v>9</v>
      </c>
      <c r="D4" s="5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1" t="s">
        <v>15</v>
      </c>
      <c r="B6" s="12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10</v>
      </c>
      <c r="H6" s="12" t="s">
        <v>11</v>
      </c>
      <c r="I6" s="12" t="s">
        <v>12</v>
      </c>
      <c r="J6" s="12" t="s">
        <v>20</v>
      </c>
      <c r="K6" s="12" t="s">
        <v>13</v>
      </c>
      <c r="L6" s="30"/>
      <c r="M6" s="18" t="s">
        <v>23</v>
      </c>
      <c r="N6" s="18" t="s">
        <v>24</v>
      </c>
    </row>
    <row r="7" spans="1:17" ht="12" customHeight="1" x14ac:dyDescent="0.3">
      <c r="A7" s="9">
        <v>43101</v>
      </c>
      <c r="B7" s="8">
        <f>AVERAGE([1]T1P_CH!$D$47:$D$70)</f>
        <v>97.154404166666666</v>
      </c>
      <c r="C7" s="8">
        <f>AVERAGE([1]T1P_CH!$F$47:$F$70)</f>
        <v>1.3146137500000001</v>
      </c>
      <c r="D7" s="8">
        <f>AVERAGE([1]T1P_CH!$E$47:$E$70)</f>
        <v>0.11063600000000001</v>
      </c>
      <c r="E7" s="7">
        <f>AVERAGE(C7:D7)</f>
        <v>0.71262487500000005</v>
      </c>
      <c r="F7" s="8">
        <f>AVERAGE([1]T1P_CH!$G$47:$G$70)</f>
        <v>1.2663308333333332</v>
      </c>
      <c r="G7" s="7">
        <f>((-7.8+459.67))*(5/9)</f>
        <v>251.03888888888889</v>
      </c>
      <c r="H7" s="38">
        <v>14.636778260869567</v>
      </c>
      <c r="I7" s="8">
        <f>AVERAGE([1]T1P_CH!$Z$47:$Z$70)*0.03725894580781</f>
        <v>37.72989888282072</v>
      </c>
      <c r="J7" s="8">
        <f>I7/SQRT(AVERAGE([1]T1P_CH!$Y$47:$Y$70))</f>
        <v>49.710651699618111</v>
      </c>
      <c r="K7" s="38">
        <v>-2.8637699999999999E-2</v>
      </c>
      <c r="L7" s="31"/>
      <c r="M7" s="23">
        <v>10.8</v>
      </c>
      <c r="N7" s="23">
        <v>0</v>
      </c>
    </row>
    <row r="8" spans="1:17" ht="12" customHeight="1" x14ac:dyDescent="0.3">
      <c r="A8" s="9">
        <v>43102</v>
      </c>
      <c r="B8" s="8">
        <f>AVERAGE([1]T1P_CH!$D$71:$D$95)</f>
        <v>97.187703999999982</v>
      </c>
      <c r="C8" s="8">
        <f>AVERAGE([1]T1P_CH!$F$71:$F$95)</f>
        <v>1.2935912000000003</v>
      </c>
      <c r="D8" s="8">
        <f>AVERAGE([1]T1P_CH!$E$71:$E$95)</f>
        <v>0.105707048</v>
      </c>
      <c r="E8" s="7">
        <f>AVERAGE(C8:D8)</f>
        <v>0.69964912400000012</v>
      </c>
      <c r="F8" s="8">
        <f>AVERAGE([1]T1P_CH!$G$71:$G$95)</f>
        <v>1.2660344000000001</v>
      </c>
      <c r="G8" s="7">
        <f>((-8.6+459.67))*(5/9)</f>
        <v>250.59444444444446</v>
      </c>
      <c r="H8" s="38">
        <v>14.641804347826087</v>
      </c>
      <c r="I8" s="8">
        <f>AVERAGE([1]T1P_CH!$Z$71:$Z$95)*0.03725894580781</f>
        <v>37.734027174016227</v>
      </c>
      <c r="J8" s="8">
        <f>I8/SQRT(AVERAGE([1]T1P_CH!$Y$71:$Y$95))</f>
        <v>49.729983108366788</v>
      </c>
      <c r="K8" s="38">
        <v>-2.8711E-2</v>
      </c>
      <c r="L8" s="32"/>
      <c r="M8" s="28"/>
      <c r="N8" s="28"/>
    </row>
    <row r="9" spans="1:17" ht="12" customHeight="1" x14ac:dyDescent="0.3">
      <c r="A9" s="9">
        <v>43103</v>
      </c>
      <c r="B9" s="8">
        <f>AVERAGE([1]T1P_CH!$D$96:$D$119)</f>
        <v>96.877908333333323</v>
      </c>
      <c r="C9" s="8">
        <f>AVERAGE([1]T1P_CH!$F$96:$F$119)</f>
        <v>1.4415575</v>
      </c>
      <c r="D9" s="8">
        <f>AVERAGE([1]T1P_CH!$E$96:$E$119)</f>
        <v>9.672307916666667E-2</v>
      </c>
      <c r="E9" s="7">
        <f t="shared" ref="E9:E37" si="0">AVERAGE(C9:D9)</f>
        <v>0.76914028958333336</v>
      </c>
      <c r="F9" s="8">
        <f>AVERAGE([1]T1P_CH!$G$96:$G$119)</f>
        <v>1.3920420833333331</v>
      </c>
      <c r="G9" s="7">
        <f>((-6.2+459.67))*(5/9)</f>
        <v>251.92777777777781</v>
      </c>
      <c r="H9" s="38">
        <v>14.645204347826086</v>
      </c>
      <c r="I9" s="8">
        <f>AVERAGE([1]T1P_CH!$Z$96:$Z$119)*0.03725894580781</f>
        <v>37.750173959164471</v>
      </c>
      <c r="J9" s="8">
        <f>I9/SQRT(AVERAGE([1]T1P_CH!$Y$96:$Y$119))</f>
        <v>49.640534284779747</v>
      </c>
      <c r="K9" s="38">
        <v>-2.84763E-2</v>
      </c>
      <c r="L9" s="32"/>
      <c r="M9" s="28"/>
      <c r="N9" s="28"/>
    </row>
    <row r="10" spans="1:17" ht="12" customHeight="1" x14ac:dyDescent="0.3">
      <c r="A10" s="9">
        <v>43104</v>
      </c>
      <c r="B10" s="8">
        <f>AVERAGE([1]T1P_CH!$D$120:$D$143)</f>
        <v>96.607854166666641</v>
      </c>
      <c r="C10" s="8">
        <f>AVERAGE([1]T1P_CH!$F$120:$F$143)</f>
        <v>1.1723162500000002</v>
      </c>
      <c r="D10" s="8">
        <f>AVERAGE([1]T1P_CH!$E$120:$E$143)</f>
        <v>0.12224760833333331</v>
      </c>
      <c r="E10" s="7">
        <f t="shared" si="0"/>
        <v>0.64728192916666671</v>
      </c>
      <c r="F10" s="8">
        <f>AVERAGE([1]T1P_CH!$G$120:$G$143)</f>
        <v>1.8439220833333332</v>
      </c>
      <c r="G10" s="7">
        <f>((2.8+459.67))*(5/9)</f>
        <v>256.92777777777781</v>
      </c>
      <c r="H10" s="38">
        <v>14.648826086956522</v>
      </c>
      <c r="I10" s="8">
        <f>AVERAGE([1]T1P_CH!$Z$120:$Z$143)*0.03725894580781</f>
        <v>38.012057774511113</v>
      </c>
      <c r="J10" s="8">
        <f>I10/SQRT(AVERAGE([1]T1P_CH!$Y$120:$Y$143))</f>
        <v>49.967442265257674</v>
      </c>
      <c r="K10" s="38">
        <v>-2.8179900000000001E-2</v>
      </c>
      <c r="L10" s="32"/>
      <c r="M10" s="28"/>
      <c r="N10" s="28"/>
    </row>
    <row r="11" spans="1:17" ht="12" customHeight="1" x14ac:dyDescent="0.3">
      <c r="A11" s="9">
        <v>43105</v>
      </c>
      <c r="B11" s="8">
        <f>AVERAGE([1]T1P_CH!$D$144:$D$167)</f>
        <v>97.096658333333338</v>
      </c>
      <c r="C11" s="8">
        <f>AVERAGE([1]T1P_CH!$F$144:$F$167)</f>
        <v>1.1027066666666669</v>
      </c>
      <c r="D11" s="8">
        <f>AVERAGE([1]T1P_CH!$E$144:$E$167)</f>
        <v>0.12096045833333335</v>
      </c>
      <c r="E11" s="7">
        <f t="shared" si="0"/>
        <v>0.61183356250000021</v>
      </c>
      <c r="F11" s="8">
        <f>AVERAGE([1]T1P_CH!$G$144:$G$167)</f>
        <v>1.53858625</v>
      </c>
      <c r="G11" s="7">
        <f>((4.4+459.67))*(5/9)</f>
        <v>257.81666666666666</v>
      </c>
      <c r="H11" s="38">
        <v>14.651191304347826</v>
      </c>
      <c r="I11" s="8">
        <f>AVERAGE([1]T1P_CH!$Z$144:$Z$167)*0.03725894580781</f>
        <v>37.878763895883679</v>
      </c>
      <c r="J11" s="8">
        <f>I11/SQRT(AVERAGE([1]T1P_CH!$Y$144:$Y$167))</f>
        <v>49.940100641772823</v>
      </c>
      <c r="K11" s="38">
        <v>-2.79061E-2</v>
      </c>
      <c r="L11" s="32"/>
      <c r="M11" s="28"/>
      <c r="N11" s="28"/>
    </row>
    <row r="12" spans="1:17" ht="12" customHeight="1" x14ac:dyDescent="0.3">
      <c r="A12" s="9">
        <v>43106</v>
      </c>
      <c r="B12" s="8">
        <f>AVERAGE([1]T1P_CH!$D$168:$D$191)</f>
        <v>96.970962499999999</v>
      </c>
      <c r="C12" s="8">
        <f>AVERAGE([1]T1P_CH!$F$168:$F$191)</f>
        <v>1.0761702499999999</v>
      </c>
      <c r="D12" s="8">
        <f>AVERAGE([1]T1P_CH!$E$168:$E$191)</f>
        <v>0.12472595833333332</v>
      </c>
      <c r="E12" s="7">
        <f t="shared" si="0"/>
        <v>0.60044810416666661</v>
      </c>
      <c r="F12" s="8">
        <f>AVERAGE([1]T1P_CH!$G$168:$G$191)</f>
        <v>1.6869741666666667</v>
      </c>
      <c r="G12" s="7">
        <f>((3.2+459.67))*(5/9)</f>
        <v>257.15000000000003</v>
      </c>
      <c r="H12" s="38">
        <v>14.653408695652173</v>
      </c>
      <c r="I12" s="8">
        <f>AVERAGE([1]T1P_CH!$Z$168:$Z$191)*0.03725894580781</f>
        <v>37.931081665622138</v>
      </c>
      <c r="J12" s="8">
        <f>I12/SQRT(AVERAGE([1]T1P_CH!$Y$168:$Y$191))</f>
        <v>49.987144520216006</v>
      </c>
      <c r="K12" s="38">
        <v>-2.7700700000000002E-2</v>
      </c>
      <c r="L12" s="32"/>
      <c r="M12" s="28"/>
      <c r="N12" s="28"/>
    </row>
    <row r="13" spans="1:17" ht="12" customHeight="1" x14ac:dyDescent="0.3">
      <c r="A13" s="9">
        <v>43107</v>
      </c>
      <c r="B13" s="8">
        <f>AVERAGE([1]T1P_CH!$D$192:$D$215)</f>
        <v>96.385316666666654</v>
      </c>
      <c r="C13" s="8">
        <f>AVERAGE([1]T1P_CH!$F$192:$F$215)</f>
        <v>1.0910470833333334</v>
      </c>
      <c r="D13" s="8">
        <f>AVERAGE([1]T1P_CH!$E$192:$E$215)</f>
        <v>0.19255854166666667</v>
      </c>
      <c r="E13" s="7">
        <f t="shared" si="0"/>
        <v>0.64180281250000004</v>
      </c>
      <c r="F13" s="8">
        <f>AVERAGE([1]T1P_CH!$G$192:$G$215)</f>
        <v>2.1096245833333334</v>
      </c>
      <c r="G13" s="7">
        <f>((8.1+459.67))*(5/9)</f>
        <v>259.87222222222226</v>
      </c>
      <c r="H13" s="38">
        <v>14.655404347826087</v>
      </c>
      <c r="I13" s="8">
        <f>AVERAGE([1]T1P_CH!$Z$192:$Z$215)*0.03725894580781</f>
        <v>38.072277545672975</v>
      </c>
      <c r="J13" s="8">
        <f>I13/SQRT(AVERAGE([1]T1P_CH!$Y$192:$Y$215))</f>
        <v>50.026833750929313</v>
      </c>
      <c r="K13" s="38">
        <v>-2.7332599999999999E-2</v>
      </c>
      <c r="L13" s="32"/>
      <c r="M13" s="28"/>
      <c r="N13" s="28"/>
    </row>
    <row r="14" spans="1:17" ht="12" customHeight="1" x14ac:dyDescent="0.3">
      <c r="A14" s="9">
        <v>43108</v>
      </c>
      <c r="B14" s="8">
        <f>AVERAGE([1]T1P_CH!$D$216:$D$239)</f>
        <v>96.70549166666666</v>
      </c>
      <c r="C14" s="8">
        <f>AVERAGE([1]T1P_CH!$F$216:$F$239)</f>
        <v>1.1332312499999999</v>
      </c>
      <c r="D14" s="8">
        <f>AVERAGE([1]T1P_CH!$E$216:$E$239)</f>
        <v>0.14098779166666667</v>
      </c>
      <c r="E14" s="7">
        <f t="shared" si="0"/>
        <v>0.63710952083333328</v>
      </c>
      <c r="F14" s="8">
        <f>AVERAGE([1]T1P_CH!$G$216:$G$239)</f>
        <v>1.8660920833333332</v>
      </c>
      <c r="G14" s="7">
        <f>((6.1+459.67))*(5/9)</f>
        <v>258.76111111111112</v>
      </c>
      <c r="H14" s="38">
        <v>14.656365217391306</v>
      </c>
      <c r="I14" s="8">
        <f>AVERAGE([1]T1P_CH!$Z$216:$Z$239)*0.03725894580781</f>
        <v>37.960547281931809</v>
      </c>
      <c r="J14" s="8">
        <f>I14/SQRT(AVERAGE([1]T1P_CH!$Y$216:$Y$239))</f>
        <v>49.956864473184957</v>
      </c>
      <c r="K14" s="38">
        <v>-2.66097E-2</v>
      </c>
      <c r="L14" s="32"/>
      <c r="M14" s="28"/>
      <c r="N14" s="28"/>
    </row>
    <row r="15" spans="1:17" ht="12" customHeight="1" x14ac:dyDescent="0.3">
      <c r="A15" s="9">
        <v>43109</v>
      </c>
      <c r="B15" s="8">
        <f>AVERAGE([1]T1P_CH!$D$240:$D$264)</f>
        <v>96.772644000000014</v>
      </c>
      <c r="C15" s="8">
        <f>AVERAGE([1]T1P_CH!$F$240:$F$264)</f>
        <v>1.0800027999999999</v>
      </c>
      <c r="D15" s="8">
        <f>AVERAGE([1]T1P_CH!$E$240:$E$264)</f>
        <v>0.16901436</v>
      </c>
      <c r="E15" s="7">
        <f t="shared" si="0"/>
        <v>0.62450857999999998</v>
      </c>
      <c r="F15" s="8">
        <f>AVERAGE([1]T1P_CH!$G$240:$G$264)</f>
        <v>1.8046560000000003</v>
      </c>
      <c r="G15" s="7">
        <f>((0.6+459.67))*(5/9)</f>
        <v>255.70555555555558</v>
      </c>
      <c r="H15" s="38">
        <v>14.657178260869568</v>
      </c>
      <c r="I15" s="8">
        <f>AVERAGE([1]T1P_CH!$Z$240:$Z$264)*0.03725894580781</f>
        <v>37.966359056495406</v>
      </c>
      <c r="J15" s="8">
        <f>I15/SQRT(AVERAGE([1]T1P_CH!$Y$240:$Y$264))</f>
        <v>49.984372318462029</v>
      </c>
      <c r="K15" s="38">
        <v>-2.6303699999999999E-2</v>
      </c>
      <c r="L15" s="32"/>
      <c r="M15" s="28"/>
      <c r="N15" s="28"/>
    </row>
    <row r="16" spans="1:17" ht="12" customHeight="1" x14ac:dyDescent="0.3">
      <c r="A16" s="9">
        <v>43110</v>
      </c>
      <c r="B16" s="8">
        <f>AVERAGE([1]T1P_CH!$D$265:$D$292)</f>
        <v>96.719207142857158</v>
      </c>
      <c r="C16" s="8">
        <f>AVERAGE([1]T1P_CH!$F$265:$F$292)</f>
        <v>1.0786364285714287</v>
      </c>
      <c r="D16" s="8">
        <f>AVERAGE([1]T1P_CH!$E$265:$E$292)</f>
        <v>0.19601285714285716</v>
      </c>
      <c r="E16" s="7">
        <f t="shared" si="0"/>
        <v>0.63732464285714296</v>
      </c>
      <c r="F16" s="8">
        <f>AVERAGE([1]T1P_CH!$G$265:$G$292)</f>
        <v>1.8208753571428569</v>
      </c>
      <c r="G16" s="7">
        <f>((-1.6+459.67))*(5/9)</f>
        <v>254.48333333333335</v>
      </c>
      <c r="H16" s="38">
        <v>14.657843478260871</v>
      </c>
      <c r="I16" s="8">
        <f>AVERAGE([1]T1P_CH!$Z$265:$Z$292)*0.03725894580781</f>
        <v>37.968808566046945</v>
      </c>
      <c r="J16" s="8">
        <f>I16/SQRT(AVERAGE([1]T1P_CH!$Y$265:$Y$292))</f>
        <v>49.974306044887577</v>
      </c>
      <c r="K16" s="38">
        <v>-2.40252E-2</v>
      </c>
      <c r="L16" s="32"/>
      <c r="M16" s="28"/>
      <c r="N16" s="28"/>
    </row>
    <row r="17" spans="1:14" ht="12" customHeight="1" x14ac:dyDescent="0.3">
      <c r="A17" s="9">
        <v>43111</v>
      </c>
      <c r="B17" s="8">
        <f>AVERAGE([1]T1P_CH!$D$293:$D$316)</f>
        <v>96.406479166666671</v>
      </c>
      <c r="C17" s="8">
        <f>AVERAGE([1]T1P_CH!$F$293:$F$316)</f>
        <v>1.0589766666666665</v>
      </c>
      <c r="D17" s="8">
        <f>AVERAGE([1]T1P_CH!$E$293:$E$316)</f>
        <v>0.22024158333333335</v>
      </c>
      <c r="E17" s="7">
        <f t="shared" si="0"/>
        <v>0.63960912499999989</v>
      </c>
      <c r="F17" s="8">
        <f>AVERAGE([1]T1P_CH!$G$293:$G$316)</f>
        <v>2.1252433333333332</v>
      </c>
      <c r="G17" s="7">
        <f>((-3.8+459.67))*(5/9)</f>
        <v>253.26111111111112</v>
      </c>
      <c r="H17" s="38">
        <v>14.657252173913044</v>
      </c>
      <c r="I17" s="8">
        <f>AVERAGE([1]T1P_CH!$Z$293:$Z$316)*0.03725894580781</f>
        <v>38.05630277265788</v>
      </c>
      <c r="J17" s="8">
        <f>I17/SQRT(AVERAGE([1]T1P_CH!$Y$293:$Y$316))</f>
        <v>50.02746520921788</v>
      </c>
      <c r="K17" s="38">
        <v>-2.5272300000000001E-2</v>
      </c>
      <c r="L17" s="32"/>
      <c r="M17" s="28"/>
      <c r="N17" s="28"/>
    </row>
    <row r="18" spans="1:14" ht="12" customHeight="1" x14ac:dyDescent="0.3">
      <c r="A18" s="9">
        <v>43112</v>
      </c>
      <c r="B18" s="8">
        <f>AVERAGE([1]T1P_CH!$D$317:$D$340)</f>
        <v>97.041691666666665</v>
      </c>
      <c r="C18" s="8">
        <f>AVERAGE([1]T1P_CH!$F$317:$F$340)</f>
        <v>1.0723041666666666</v>
      </c>
      <c r="D18" s="8">
        <f>AVERAGE([1]T1P_CH!$E$317:$E$340)</f>
        <v>0.19140241666666669</v>
      </c>
      <c r="E18" s="7">
        <f t="shared" si="0"/>
        <v>0.63185329166666659</v>
      </c>
      <c r="F18" s="8">
        <f>AVERAGE([1]T1P_CH!$G$317:$G$340)</f>
        <v>1.5297408333333333</v>
      </c>
      <c r="G18" s="7">
        <f>((-7.7+459.67))*(5/9)</f>
        <v>251.09444444444446</v>
      </c>
      <c r="H18" s="38">
        <v>14.656365217391306</v>
      </c>
      <c r="I18" s="8">
        <f>AVERAGE([1]T1P_CH!$Z$317:$Z$340)*0.03725894580781</f>
        <v>37.875969474948086</v>
      </c>
      <c r="J18" s="8">
        <f>I18/SQRT(AVERAGE([1]T1P_CH!$Y$317:$Y$340))</f>
        <v>49.927265052836944</v>
      </c>
      <c r="K18" s="38">
        <v>-2.4592599999999999E-2</v>
      </c>
      <c r="L18" s="32"/>
      <c r="M18" s="28"/>
      <c r="N18" s="28"/>
    </row>
    <row r="19" spans="1:14" ht="12" customHeight="1" x14ac:dyDescent="0.3">
      <c r="A19" s="9">
        <v>43113</v>
      </c>
      <c r="B19" s="8">
        <f>AVERAGE([1]T1P_CH!$D$341:$D$364)</f>
        <v>97.236174999999989</v>
      </c>
      <c r="C19" s="8">
        <f>AVERAGE([1]T1P_CH!$F$341:$F$364)</f>
        <v>1.0860429166666665</v>
      </c>
      <c r="D19" s="8">
        <f>AVERAGE([1]T1P_CH!$E$341:$E$364)</f>
        <v>0.1571072916666667</v>
      </c>
      <c r="E19" s="7">
        <f t="shared" si="0"/>
        <v>0.62157510416666661</v>
      </c>
      <c r="F19" s="8">
        <f>AVERAGE([1]T1P_CH!$G$341:$G$364)</f>
        <v>1.3684166666666666</v>
      </c>
      <c r="G19" s="7">
        <f>((-0.7+459.67))*(5/9)</f>
        <v>254.98333333333335</v>
      </c>
      <c r="H19" s="38">
        <v>14.656734782608694</v>
      </c>
      <c r="I19" s="8">
        <f>AVERAGE([1]T1P_CH!$Z$341:$Z$364)*0.03725894580781</f>
        <v>37.831305313660977</v>
      </c>
      <c r="J19" s="8">
        <f>I19/SQRT(AVERAGE([1]T1P_CH!$Y$341:$Y$364))</f>
        <v>49.907598560559805</v>
      </c>
      <c r="K19" s="38">
        <v>-2.5393200000000001E-2</v>
      </c>
      <c r="L19" s="32"/>
      <c r="M19" s="28"/>
      <c r="N19" s="28"/>
    </row>
    <row r="20" spans="1:14" ht="12" customHeight="1" x14ac:dyDescent="0.3">
      <c r="A20" s="9">
        <v>43114</v>
      </c>
      <c r="B20" s="8">
        <f>AVERAGE([1]T1P_CH!$D$365:$D$388)</f>
        <v>97.498504166666677</v>
      </c>
      <c r="C20" s="8">
        <f>AVERAGE([1]T1P_CH!$F$365:$F$388)</f>
        <v>1.0599602083333335</v>
      </c>
      <c r="D20" s="8">
        <f>AVERAGE([1]T1P_CH!$E$365:$E$388)</f>
        <v>0.12533245833333331</v>
      </c>
      <c r="E20" s="7">
        <f t="shared" si="0"/>
        <v>0.59264633333333339</v>
      </c>
      <c r="F20" s="8">
        <f>AVERAGE([1]T1P_CH!$G$365:$G$388)</f>
        <v>1.1756895833333332</v>
      </c>
      <c r="G20" s="7">
        <f>((-8.6+459.67))*(5/9)</f>
        <v>250.59444444444446</v>
      </c>
      <c r="H20" s="38">
        <v>14.657621739130434</v>
      </c>
      <c r="I20" s="8">
        <f>AVERAGE([1]T1P_CH!$Z$365:$Z$388)*0.03725894580781</f>
        <v>37.786796397981405</v>
      </c>
      <c r="J20" s="8">
        <f>I20/SQRT(AVERAGE([1]T1P_CH!$Y$365:$Y$388))</f>
        <v>49.914869173855259</v>
      </c>
      <c r="K20" s="38">
        <v>-2.5489100000000001E-2</v>
      </c>
      <c r="L20" s="32"/>
      <c r="M20" s="28"/>
      <c r="N20" s="28"/>
    </row>
    <row r="21" spans="1:14" ht="12" customHeight="1" x14ac:dyDescent="0.3">
      <c r="A21" s="9">
        <v>43115</v>
      </c>
      <c r="B21" s="8">
        <f>AVERAGE([1]T1P_CH!$D$389:$D$412)</f>
        <v>97.476150000000004</v>
      </c>
      <c r="C21" s="8">
        <f>AVERAGE([1]T1P_CH!$F$389:$F$412)</f>
        <v>1.0467562500000003</v>
      </c>
      <c r="D21" s="8">
        <f>AVERAGE([1]T1P_CH!$E$389:$E$412)</f>
        <v>0.13028875000000001</v>
      </c>
      <c r="E21" s="7">
        <f t="shared" si="0"/>
        <v>0.58852250000000017</v>
      </c>
      <c r="F21" s="8">
        <f>AVERAGE([1]T1P_CH!$G$389:$G$412)</f>
        <v>1.2030854166666665</v>
      </c>
      <c r="G21" s="7">
        <f>((-1.3+459.67))*(5/9)</f>
        <v>254.65</v>
      </c>
      <c r="H21" s="38">
        <v>14.658286956521739</v>
      </c>
      <c r="I21" s="8">
        <f>AVERAGE([1]T1P_CH!$Z$389:$Z$412)*0.03725894580781</f>
        <v>37.800923748266854</v>
      </c>
      <c r="J21" s="8">
        <f>I21/SQRT(AVERAGE([1]T1P_CH!$Y$389:$Y$412))</f>
        <v>49.92997701334879</v>
      </c>
      <c r="K21" s="38">
        <v>-2.5134199999999999E-2</v>
      </c>
      <c r="L21" s="32"/>
      <c r="M21" s="28"/>
      <c r="N21" s="28"/>
    </row>
    <row r="22" spans="1:14" ht="12" customHeight="1" x14ac:dyDescent="0.3">
      <c r="A22" s="9">
        <v>43116</v>
      </c>
      <c r="B22" s="8">
        <f>AVERAGE([1]T1P_CH!$D$413:$D$436)</f>
        <v>97.221687500000016</v>
      </c>
      <c r="C22" s="8">
        <f>AVERAGE([1]T1P_CH!$F$413:$F$436)</f>
        <v>1.0647624999999998</v>
      </c>
      <c r="D22" s="8">
        <f>AVERAGE([1]T1P_CH!$E$413:$E$436)</f>
        <v>0.15887645833333333</v>
      </c>
      <c r="E22" s="7">
        <f t="shared" si="0"/>
        <v>0.61181947916666657</v>
      </c>
      <c r="F22" s="8">
        <f>AVERAGE([1]T1P_CH!$G$413:$G$436)</f>
        <v>1.4070116666666665</v>
      </c>
      <c r="G22" s="7">
        <f>((-10.7+459.67))*(5/9)</f>
        <v>249.42777777777781</v>
      </c>
      <c r="H22" s="38">
        <v>14.658360869565218</v>
      </c>
      <c r="I22" s="8">
        <f>AVERAGE([1]T1P_CH!$Z$413:$Z$436)*0.03725894580781</f>
        <v>37.842917685104403</v>
      </c>
      <c r="J22" s="8">
        <f>I22/SQRT(AVERAGE([1]T1P_CH!$Y$413:$Y$436))</f>
        <v>49.928488208127938</v>
      </c>
      <c r="K22" s="38">
        <v>-2.47596E-2</v>
      </c>
      <c r="L22" s="32"/>
      <c r="M22" s="28"/>
      <c r="N22" s="28"/>
    </row>
    <row r="23" spans="1:14" ht="12" customHeight="1" x14ac:dyDescent="0.3">
      <c r="A23" s="9">
        <v>43117</v>
      </c>
      <c r="B23" s="8">
        <f>AVERAGE([1]T1P_CH!$D$437:$D$460)</f>
        <v>97.420070833333341</v>
      </c>
      <c r="C23" s="8">
        <f>AVERAGE([1]T1P_CH!$F$437:$F$460)</f>
        <v>0.99322295833333307</v>
      </c>
      <c r="D23" s="8">
        <f>AVERAGE([1]T1P_CH!$E$437:$E$460)</f>
        <v>0.17183570833333336</v>
      </c>
      <c r="E23" s="7">
        <f t="shared" si="0"/>
        <v>0.58252933333333323</v>
      </c>
      <c r="F23" s="8">
        <f>AVERAGE([1]T1P_CH!$G$437:$G$460)</f>
        <v>1.2693745833333334</v>
      </c>
      <c r="G23" s="7">
        <f>((-12.1+459.67))*(5/9)</f>
        <v>248.65</v>
      </c>
      <c r="H23" s="38">
        <v>14.658139130434783</v>
      </c>
      <c r="I23" s="8">
        <f>AVERAGE([1]T1P_CH!$Z$437:$Z$460)*0.03725894580781</f>
        <v>37.822875477171969</v>
      </c>
      <c r="J23" s="8">
        <f>I23/SQRT(AVERAGE([1]T1P_CH!$Y$437:$Y$460))</f>
        <v>49.961113393552615</v>
      </c>
      <c r="K23" s="38">
        <v>-2.4975600000000001E-2</v>
      </c>
      <c r="L23" s="32"/>
      <c r="M23" s="28"/>
      <c r="N23" s="28"/>
    </row>
    <row r="24" spans="1:14" ht="12" customHeight="1" x14ac:dyDescent="0.3">
      <c r="A24" s="9">
        <v>43118</v>
      </c>
      <c r="B24" s="8">
        <f>AVERAGE([1]T1P_CH!$D$461:$D$484)</f>
        <v>96.965820833333339</v>
      </c>
      <c r="C24" s="8">
        <f>AVERAGE([1]T1P_CH!$F$461:$F$484)</f>
        <v>1.0408017500000002</v>
      </c>
      <c r="D24" s="8">
        <f>AVERAGE([1]T1P_CH!$E$461:$E$484)</f>
        <v>0.21504304166666666</v>
      </c>
      <c r="E24" s="7">
        <f t="shared" si="0"/>
        <v>0.62792239583333342</v>
      </c>
      <c r="F24" s="8">
        <f>AVERAGE([1]T1P_CH!$G$461:$G$484)</f>
        <v>1.6156829166666666</v>
      </c>
      <c r="G24" s="7">
        <f>((-15.5+459.67))*(5/9)</f>
        <v>246.76111111111112</v>
      </c>
      <c r="H24" s="38">
        <v>14.657843478260871</v>
      </c>
      <c r="I24" s="8">
        <f>AVERAGE([1]T1P_CH!$Z$461:$Z$484)*0.03725894580781</f>
        <v>37.897315745983811</v>
      </c>
      <c r="J24" s="8">
        <f>I24/SQRT(AVERAGE([1]T1P_CH!$Y$461:$Y$484))</f>
        <v>49.95087747948304</v>
      </c>
      <c r="K24" s="38">
        <v>-2.48087E-2</v>
      </c>
      <c r="L24" s="32"/>
      <c r="M24" s="28"/>
      <c r="N24" s="28"/>
    </row>
    <row r="25" spans="1:14" ht="12" customHeight="1" x14ac:dyDescent="0.3">
      <c r="A25" s="9">
        <v>43119</v>
      </c>
      <c r="B25" s="8">
        <f>AVERAGE([1]T1P_CH!$D$485:$D$508)</f>
        <v>96.723112499999971</v>
      </c>
      <c r="C25" s="8">
        <f>AVERAGE([1]T1P_CH!$F$485:$F$508)</f>
        <v>0.96269016666666651</v>
      </c>
      <c r="D25" s="8">
        <f>AVERAGE([1]T1P_CH!$E$485:$E$508)</f>
        <v>0.32071604166666678</v>
      </c>
      <c r="E25" s="7">
        <f t="shared" si="0"/>
        <v>0.64170310416666665</v>
      </c>
      <c r="F25" s="8">
        <f>AVERAGE([1]T1P_CH!$G$485:$G$508)</f>
        <v>1.8199824999999992</v>
      </c>
      <c r="G25" s="7">
        <f>((-12.1+459.67))*(5/9)</f>
        <v>248.65</v>
      </c>
      <c r="H25" s="38">
        <v>14.658139130434783</v>
      </c>
      <c r="I25" s="8">
        <f>AVERAGE([1]T1P_CH!$Z$485:$Z$508)*0.03725894580781</f>
        <v>37.951729331423969</v>
      </c>
      <c r="J25" s="8">
        <f>I25/SQRT(AVERAGE([1]T1P_CH!$Y$485:$Y$508))</f>
        <v>49.988349672178181</v>
      </c>
      <c r="K25" s="38">
        <v>-2.4520900000000002E-2</v>
      </c>
      <c r="L25" s="32"/>
      <c r="M25" s="28"/>
      <c r="N25" s="28"/>
    </row>
    <row r="26" spans="1:14" ht="12" customHeight="1" x14ac:dyDescent="0.3">
      <c r="A26" s="9">
        <v>43120</v>
      </c>
      <c r="B26" s="8">
        <f>AVERAGE([1]T1P_CH!$D$509:$D$532)</f>
        <v>96.521191666666638</v>
      </c>
      <c r="C26" s="8">
        <f>AVERAGE([1]T1P_CH!$F$509:$F$532)</f>
        <v>0.90812462500000002</v>
      </c>
      <c r="D26" s="8">
        <f>AVERAGE([1]T1P_CH!$E$509:$E$532)</f>
        <v>0.37866366666666657</v>
      </c>
      <c r="E26" s="7">
        <f t="shared" si="0"/>
        <v>0.64339414583333332</v>
      </c>
      <c r="F26" s="8">
        <f>AVERAGE([1]T1P_CH!$G$509:$G$532)</f>
        <v>2.0119012500000006</v>
      </c>
      <c r="G26" s="7">
        <f>((-13.7+459.67))*(5/9)</f>
        <v>247.76111111111115</v>
      </c>
      <c r="H26" s="38">
        <v>14.658360869565218</v>
      </c>
      <c r="I26" s="8">
        <f>AVERAGE([1]T1P_CH!$Z$509:$Z$532)*0.03725894580781</f>
        <v>38.008797616752929</v>
      </c>
      <c r="J26" s="8">
        <f>I26/SQRT(AVERAGE([1]T1P_CH!$Y$509:$Y$532))</f>
        <v>50.032813513925362</v>
      </c>
      <c r="K26" s="38">
        <v>-2.45632E-2</v>
      </c>
      <c r="L26" s="32"/>
      <c r="M26" s="28"/>
      <c r="N26" s="28"/>
    </row>
    <row r="27" spans="1:14" ht="12" customHeight="1" x14ac:dyDescent="0.3">
      <c r="A27" s="9">
        <v>43121</v>
      </c>
      <c r="B27" s="8">
        <f>AVERAGE([1]T1P_CH!$D$533:$D$556)</f>
        <v>96.328983333333312</v>
      </c>
      <c r="C27" s="8">
        <f>AVERAGE([1]T1P_CH!$F$533:$F$556)</f>
        <v>0.9726982500000001</v>
      </c>
      <c r="D27" s="8">
        <f>AVERAGE([1]T1P_CH!$E$533:$E$556)</f>
        <v>0.30861833333333338</v>
      </c>
      <c r="E27" s="7">
        <f t="shared" si="0"/>
        <v>0.64065829166666677</v>
      </c>
      <c r="F27" s="8">
        <f>AVERAGE([1]T1P_CH!$G$533:$G$556)</f>
        <v>2.0911683333333335</v>
      </c>
      <c r="G27" s="7">
        <f>((25+459.67))*(5/9)</f>
        <v>269.26111111111112</v>
      </c>
      <c r="H27" s="38">
        <v>14.658878260869566</v>
      </c>
      <c r="I27" s="8">
        <f>AVERAGE([1]T1P_CH!$Z$533:$Z$556)*0.03725894580781</f>
        <v>38.113495254472873</v>
      </c>
      <c r="J27" s="8">
        <f>I27/SQRT(AVERAGE([1]T1P_CH!$Y$533:$Y$556))</f>
        <v>50.079622829633891</v>
      </c>
      <c r="K27" s="38">
        <v>-2.4592599999999999E-2</v>
      </c>
      <c r="L27" s="32"/>
      <c r="M27" s="28"/>
      <c r="N27" s="28"/>
    </row>
    <row r="28" spans="1:14" ht="12" customHeight="1" x14ac:dyDescent="0.3">
      <c r="A28" s="9">
        <v>43122</v>
      </c>
      <c r="B28" s="8">
        <f>AVERAGE([1]T1P_CH!$D$557:$D$580)</f>
        <v>95.925341666666668</v>
      </c>
      <c r="C28" s="8">
        <f>AVERAGE([1]T1P_CH!$F$557:$F$580)</f>
        <v>0.94700929166666648</v>
      </c>
      <c r="D28" s="8">
        <f>AVERAGE([1]T1P_CH!$E$557:$E$580)</f>
        <v>0.35941920833333341</v>
      </c>
      <c r="E28" s="7">
        <f t="shared" si="0"/>
        <v>0.65321425</v>
      </c>
      <c r="F28" s="8">
        <f>AVERAGE([1]T1P_CH!$G$557:$G$580)</f>
        <v>2.4629058333333336</v>
      </c>
      <c r="G28" s="7">
        <f>((-11.8+459.67))*(5/9)</f>
        <v>248.81666666666669</v>
      </c>
      <c r="H28" s="38">
        <v>14.659321739130435</v>
      </c>
      <c r="I28" s="8">
        <f>AVERAGE([1]T1P_CH!$Z$557:$Z$580)*0.03725894580781</f>
        <v>38.211362085461388</v>
      </c>
      <c r="J28" s="8">
        <f>I28/SQRT(AVERAGE([1]T1P_CH!$Y$557:$Y$580))</f>
        <v>50.130690843474653</v>
      </c>
      <c r="K28" s="38">
        <v>-2.43996E-2</v>
      </c>
      <c r="L28" s="32"/>
      <c r="M28" s="28"/>
      <c r="N28" s="28"/>
    </row>
    <row r="29" spans="1:14" ht="12" customHeight="1" x14ac:dyDescent="0.3">
      <c r="A29" s="9">
        <v>43123</v>
      </c>
      <c r="B29" s="8">
        <f>AVERAGE([1]T1P_CH!$D$581:$D$604)</f>
        <v>96.403424999999984</v>
      </c>
      <c r="C29" s="8">
        <f>AVERAGE([1]T1P_CH!$F$581:$F$604)</f>
        <v>0.84803191666666666</v>
      </c>
      <c r="D29" s="8">
        <f>AVERAGE([1]T1P_CH!$E$581:$E$604)</f>
        <v>0.35008191666666666</v>
      </c>
      <c r="E29" s="7">
        <f t="shared" si="0"/>
        <v>0.59905691666666661</v>
      </c>
      <c r="F29" s="8">
        <f>AVERAGE([1]T1P_CH!$G$581:$G$604)</f>
        <v>2.1298266666666668</v>
      </c>
      <c r="G29" s="7">
        <f>((-11.2+459.67))*(5/9)</f>
        <v>249.15000000000003</v>
      </c>
      <c r="H29" s="38">
        <v>14.659691304347827</v>
      </c>
      <c r="I29" s="8">
        <f>AVERAGE([1]T1P_CH!$Z$581:$Z$604)*0.03725894580781</f>
        <v>38.134236067639229</v>
      </c>
      <c r="J29" s="8">
        <f>I29/SQRT(AVERAGE([1]T1P_CH!$Y$581:$Y$604))</f>
        <v>50.159769282018523</v>
      </c>
      <c r="K29" s="38">
        <v>-2.4348700000000001E-2</v>
      </c>
      <c r="L29" s="32"/>
      <c r="M29" s="28"/>
      <c r="N29" s="28"/>
    </row>
    <row r="30" spans="1:14" ht="12" customHeight="1" x14ac:dyDescent="0.3">
      <c r="A30" s="9">
        <v>43124</v>
      </c>
      <c r="B30" s="8">
        <f>AVERAGE([1]T1P_CH!$D$605:$D$628)</f>
        <v>97.146820833333337</v>
      </c>
      <c r="C30" s="8">
        <f>AVERAGE([1]T1P_CH!$F$605:$F$628)</f>
        <v>0.78316433333333346</v>
      </c>
      <c r="D30" s="8">
        <f>AVERAGE([1]T1P_CH!$E$605:$E$628)</f>
        <v>0.327990375</v>
      </c>
      <c r="E30" s="7">
        <f t="shared" si="0"/>
        <v>0.55557735416666676</v>
      </c>
      <c r="F30" s="8">
        <f>AVERAGE([1]T1P_CH!$G$605:$G$628)</f>
        <v>1.5621412499999998</v>
      </c>
      <c r="G30" s="7">
        <f>((-12.9+459.67))*(5/9)</f>
        <v>248.20555555555558</v>
      </c>
      <c r="H30" s="38">
        <v>14.660578260869567</v>
      </c>
      <c r="I30" s="8">
        <f>AVERAGE([1]T1P_CH!$Z$605:$Z$628)*0.03725894580781</f>
        <v>37.948965959609886</v>
      </c>
      <c r="J30" s="8">
        <f>I30/SQRT(AVERAGE([1]T1P_CH!$Y$605:$Y$628))</f>
        <v>50.109248039127372</v>
      </c>
      <c r="K30" s="38">
        <v>-2.4197799999999998E-2</v>
      </c>
      <c r="L30" s="32"/>
      <c r="M30" s="28"/>
      <c r="N30" s="28"/>
    </row>
    <row r="31" spans="1:14" ht="12" customHeight="1" x14ac:dyDescent="0.3">
      <c r="A31" s="9">
        <v>43125</v>
      </c>
      <c r="B31" s="8">
        <f>AVERAGE([1]T1P_CH!$D$629:$D$652)</f>
        <v>97.214908333333355</v>
      </c>
      <c r="C31" s="8">
        <f>AVERAGE([1]T1P_CH!$F$629:$F$652)</f>
        <v>0.81067166666666701</v>
      </c>
      <c r="D31" s="8">
        <f>AVERAGE([1]T1P_CH!$E$629:$E$652)</f>
        <v>0.2845602083333334</v>
      </c>
      <c r="E31" s="7">
        <f t="shared" si="0"/>
        <v>0.54761593750000026</v>
      </c>
      <c r="F31" s="8">
        <f>AVERAGE([1]T1P_CH!$G$629:$G$652)</f>
        <v>1.5220462499999998</v>
      </c>
      <c r="G31" s="7">
        <f>((-11.5+459.67))*(5/9)</f>
        <v>248.98333333333335</v>
      </c>
      <c r="H31" s="38">
        <v>14.661317391304346</v>
      </c>
      <c r="I31" s="8">
        <f>AVERAGE([1]T1P_CH!$Z$629:$Z$652)*0.03725894580781</f>
        <v>37.935754558408874</v>
      </c>
      <c r="J31" s="8">
        <f>I31/SQRT(AVERAGE([1]T1P_CH!$Y$629:$Y$652))</f>
        <v>50.102436336005788</v>
      </c>
      <c r="K31" s="38">
        <v>-2.4061099999999998E-2</v>
      </c>
      <c r="L31" s="32"/>
      <c r="M31" s="28"/>
      <c r="N31" s="28"/>
    </row>
    <row r="32" spans="1:14" ht="12" customHeight="1" x14ac:dyDescent="0.3">
      <c r="A32" s="9">
        <v>43126</v>
      </c>
      <c r="B32" s="8">
        <f>AVERAGE([1]T1P_CH!$D$653:$D$676)</f>
        <v>97.041925000000006</v>
      </c>
      <c r="C32" s="8">
        <f>AVERAGE([1]T1P_CH!$F$653:$F$676)</f>
        <v>0.82406533333333332</v>
      </c>
      <c r="D32" s="8">
        <f>AVERAGE([1]T1P_CH!$E$653:$E$676)</f>
        <v>0.31761179166666664</v>
      </c>
      <c r="E32" s="7">
        <f t="shared" si="0"/>
        <v>0.57083856249999998</v>
      </c>
      <c r="F32" s="8">
        <f>AVERAGE([1]T1P_CH!$G$653:$G$676)</f>
        <v>1.6376925</v>
      </c>
      <c r="G32" s="7">
        <f>((-9.8+459.67))*(5/9)</f>
        <v>249.92777777777781</v>
      </c>
      <c r="H32" s="38">
        <v>14.662573913043477</v>
      </c>
      <c r="I32" s="8">
        <f>AVERAGE([1]T1P_CH!$Z$653:$Z$676)*0.03725894580781</f>
        <v>37.958203073258083</v>
      </c>
      <c r="J32" s="8">
        <f>I32/SQRT(AVERAGE([1]T1P_CH!$Y$653:$Y$676))</f>
        <v>50.09058685283452</v>
      </c>
      <c r="K32" s="38">
        <v>-2.40783E-2</v>
      </c>
      <c r="L32" s="32"/>
      <c r="M32" s="28"/>
      <c r="N32" s="28"/>
    </row>
    <row r="33" spans="1:14" ht="12" customHeight="1" x14ac:dyDescent="0.3">
      <c r="A33" s="9">
        <v>43127</v>
      </c>
      <c r="B33" s="8">
        <f>AVERAGE([1]T1P_CH!$D$677:$D$700)</f>
        <v>96.95557083333334</v>
      </c>
      <c r="C33" s="8">
        <f>AVERAGE([1]T1P_CH!$F$677:$F$700)</f>
        <v>0.84768670833333326</v>
      </c>
      <c r="D33" s="8">
        <f>AVERAGE([1]T1P_CH!$E$677:$E$700)</f>
        <v>0.30597841666666664</v>
      </c>
      <c r="E33" s="7">
        <f t="shared" si="0"/>
        <v>0.57683256249999992</v>
      </c>
      <c r="F33" s="8">
        <f>AVERAGE([1]T1P_CH!$G$677:$G$700)</f>
        <v>1.70259</v>
      </c>
      <c r="G33" s="7">
        <f>((-8.8+459.67))*(5/9)</f>
        <v>250.48333333333335</v>
      </c>
      <c r="H33" s="38">
        <v>14.663239130434784</v>
      </c>
      <c r="I33" s="8">
        <f>AVERAGE([1]T1P_CH!$Z$677:$Z$700)*0.03725894580781</f>
        <v>37.981614110873984</v>
      </c>
      <c r="J33" s="8">
        <f>I33/SQRT(AVERAGE([1]T1P_CH!$Y$677:$Y$700))</f>
        <v>50.092780429137804</v>
      </c>
      <c r="K33" s="38">
        <v>-2.4118000000000001E-2</v>
      </c>
      <c r="L33" s="32"/>
      <c r="M33" s="28"/>
      <c r="N33" s="28"/>
    </row>
    <row r="34" spans="1:14" ht="12" customHeight="1" x14ac:dyDescent="0.3">
      <c r="A34" s="9">
        <v>43128</v>
      </c>
      <c r="B34" s="8">
        <f>AVERAGE([1]T1P_CH!$D$701:$D$756)</f>
        <v>97.284187499999931</v>
      </c>
      <c r="C34" s="8">
        <f>AVERAGE([1]T1P_CH!$F$701:$F$756)</f>
        <v>0.87948623214285671</v>
      </c>
      <c r="D34" s="8">
        <f>AVERAGE([1]T1P_CH!$E$701:$E$756)</f>
        <v>0.25452364285714274</v>
      </c>
      <c r="E34" s="7">
        <f t="shared" si="0"/>
        <v>0.56700493749999969</v>
      </c>
      <c r="F34" s="8">
        <f>AVERAGE([1]T1P_CH!$G$701:$G$756)</f>
        <v>1.4039378571428553</v>
      </c>
      <c r="G34" s="7">
        <f>((-7.3+459.67))*(5/9)</f>
        <v>251.31666666666669</v>
      </c>
      <c r="H34" s="38">
        <v>14.664052173913046</v>
      </c>
      <c r="I34" s="8">
        <f>AVERAGE([1]T1P_CH!$Z$701:$Z$756)*0.03725894580781</f>
        <v>37.895501590170042</v>
      </c>
      <c r="J34" s="8">
        <f>I34/SQRT(AVERAGE([1]T1P_CH!$Y$701:$Y$756))</f>
        <v>50.044637084749276</v>
      </c>
      <c r="K34" s="38">
        <v>-2.4287099999999999E-2</v>
      </c>
      <c r="L34" s="32"/>
      <c r="M34" s="28"/>
      <c r="N34" s="28"/>
    </row>
    <row r="35" spans="1:14" ht="12" customHeight="1" x14ac:dyDescent="0.3">
      <c r="A35" s="9">
        <v>43129</v>
      </c>
      <c r="B35" s="8">
        <f>AVERAGE([1]T1P_CH!$D$757:$D$788)</f>
        <v>97.261012500000021</v>
      </c>
      <c r="C35" s="8">
        <f>AVERAGE([1]T1P_CH!$F$757:$F$788)</f>
        <v>0.86098884374999995</v>
      </c>
      <c r="D35" s="8">
        <f>AVERAGE([1]T1P_CH!$E$757:$E$788)</f>
        <v>0.26255828124999991</v>
      </c>
      <c r="E35" s="7">
        <f t="shared" si="0"/>
        <v>0.56177356249999999</v>
      </c>
      <c r="F35" s="8">
        <f>AVERAGE([1]T1P_CH!$G$757:$G$788)</f>
        <v>1.4363021875000002</v>
      </c>
      <c r="G35" s="7">
        <f>((-3.2+459.67))*(5/9)</f>
        <v>253.59444444444446</v>
      </c>
      <c r="H35" s="38">
        <v>14.664200000000001</v>
      </c>
      <c r="I35" s="8">
        <f>AVERAGE([1]T1P_CH!$Z$757:$Z$788)*0.03725894580781</f>
        <v>37.908648675333687</v>
      </c>
      <c r="J35" s="8">
        <f>I35/SQRT(AVERAGE([1]T1P_CH!$Y$757:$Y$788))</f>
        <v>50.061499011440809</v>
      </c>
      <c r="K35" s="38">
        <v>-2.40147E-2</v>
      </c>
      <c r="L35" s="32"/>
      <c r="M35" s="28"/>
      <c r="N35" s="28"/>
    </row>
    <row r="36" spans="1:14" ht="12" customHeight="1" x14ac:dyDescent="0.3">
      <c r="A36" s="9">
        <v>43130</v>
      </c>
      <c r="B36" s="8">
        <f>AVERAGE([1]T1P_CH!$D$789:$D$812)</f>
        <v>97.097399999999979</v>
      </c>
      <c r="C36" s="8">
        <f>AVERAGE([1]T1P_CH!$F$789:$F$812)</f>
        <v>0.86814320833333314</v>
      </c>
      <c r="D36" s="8">
        <f>AVERAGE([1]T1P_CH!$E$789:$E$812)</f>
        <v>0.26774000000000003</v>
      </c>
      <c r="E36" s="7">
        <f t="shared" si="0"/>
        <v>0.56794160416666661</v>
      </c>
      <c r="F36" s="8">
        <f>AVERAGE([1]T1P_CH!$G$789:$G$812)</f>
        <v>1.5899383333333335</v>
      </c>
      <c r="G36" s="7">
        <f>((-12.4+459.67))*(5/9)</f>
        <v>248.48333333333338</v>
      </c>
      <c r="H36" s="38">
        <v>14.664200000000001</v>
      </c>
      <c r="I36" s="8">
        <f>AVERAGE([1]T1P_CH!$Z$789:$Z$812)*0.03725894580781</f>
        <v>37.947506650899079</v>
      </c>
      <c r="J36" s="8">
        <f>I36/SQRT(AVERAGE([1]T1P_CH!$Y$789:$Y$812))</f>
        <v>50.07645887122279</v>
      </c>
      <c r="K36" s="38">
        <v>-2.4096699999999999E-2</v>
      </c>
      <c r="L36" s="32"/>
      <c r="M36" s="28"/>
      <c r="N36" s="28"/>
    </row>
    <row r="37" spans="1:14" ht="12" customHeight="1" thickBot="1" x14ac:dyDescent="0.35">
      <c r="A37" s="9">
        <v>43131</v>
      </c>
      <c r="B37" s="8">
        <f>AVERAGE([1]T1P_CH!$D$813:$D$836)</f>
        <v>97.090449999999962</v>
      </c>
      <c r="C37" s="8">
        <f>AVERAGE([1]T1P_CH!$F$813:$F$836)</f>
        <v>0.90401149999999986</v>
      </c>
      <c r="D37" s="8">
        <f>AVERAGE([1]T1P_CH!$E$813:$E$836)</f>
        <v>0.24701466666666672</v>
      </c>
      <c r="E37" s="7">
        <f t="shared" si="0"/>
        <v>0.57551308333333329</v>
      </c>
      <c r="F37" s="8">
        <f>AVERAGE([1]T1P_CH!$G$813:$G$836)</f>
        <v>1.5767420833333334</v>
      </c>
      <c r="G37" s="7">
        <f>((-10.9+459.67))*(5/9)</f>
        <v>249.31666666666669</v>
      </c>
      <c r="H37" s="38">
        <v>14.664126086956522</v>
      </c>
      <c r="I37" s="8">
        <f>AVERAGE([1]T1P_CH!$Z$813:$Z$836)*0.03725894580781</f>
        <v>37.943547887907009</v>
      </c>
      <c r="J37" s="8">
        <f>I37/SQRT(AVERAGE([1]T1P_CH!$Y$813:$Y$836))</f>
        <v>50.058492911855787</v>
      </c>
      <c r="K37" s="38">
        <v>-2.3966100000000001E-2</v>
      </c>
      <c r="L37" s="32"/>
      <c r="M37" s="28"/>
      <c r="N37" s="28"/>
    </row>
    <row r="38" spans="1:14" ht="17.25" customHeight="1" x14ac:dyDescent="0.3">
      <c r="A38" s="50" t="s">
        <v>26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33"/>
      <c r="M38" s="33"/>
      <c r="N38" s="33"/>
    </row>
    <row r="39" spans="1:14" ht="7.5" customHeight="1" thickBo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4" ht="15" thickBot="1" x14ac:dyDescent="0.35">
      <c r="A40" s="14" t="s">
        <v>17</v>
      </c>
      <c r="B40" s="39">
        <f>MIN(B7:B37)</f>
        <v>95.925341666666668</v>
      </c>
      <c r="C40" s="39">
        <f t="shared" ref="C40:K40" si="1">MIN(C7:C37)</f>
        <v>0.78316433333333346</v>
      </c>
      <c r="D40" s="39">
        <f t="shared" si="1"/>
        <v>9.672307916666667E-2</v>
      </c>
      <c r="E40" s="39">
        <f t="shared" si="1"/>
        <v>0.54761593750000026</v>
      </c>
      <c r="F40" s="39">
        <f t="shared" si="1"/>
        <v>1.1756895833333332</v>
      </c>
      <c r="G40" s="39">
        <f t="shared" si="1"/>
        <v>246.76111111111112</v>
      </c>
      <c r="H40" s="39">
        <f t="shared" si="1"/>
        <v>14.636778260869567</v>
      </c>
      <c r="I40" s="39">
        <f t="shared" si="1"/>
        <v>37.72989888282072</v>
      </c>
      <c r="J40" s="39">
        <f t="shared" si="1"/>
        <v>49.640534284779747</v>
      </c>
      <c r="K40" s="39">
        <f t="shared" si="1"/>
        <v>-2.8711E-2</v>
      </c>
      <c r="L40" s="21"/>
    </row>
    <row r="41" spans="1:14" x14ac:dyDescent="0.3">
      <c r="A41" s="15" t="s">
        <v>18</v>
      </c>
      <c r="B41" s="24">
        <f>AVERAGE(B7:B37)</f>
        <v>96.927066429339476</v>
      </c>
      <c r="C41" s="24">
        <f t="shared" ref="C41:K41" si="2">AVERAGE(C7:C37)</f>
        <v>1.0201120216493857</v>
      </c>
      <c r="D41" s="24">
        <f t="shared" si="2"/>
        <v>0.21726380516397847</v>
      </c>
      <c r="E41" s="24">
        <f t="shared" si="2"/>
        <v>0.61868791340668183</v>
      </c>
      <c r="F41" s="24">
        <f t="shared" si="2"/>
        <v>1.6527921898425499</v>
      </c>
      <c r="G41" s="24">
        <f t="shared" si="2"/>
        <v>252.50483870967741</v>
      </c>
      <c r="H41" s="24">
        <f t="shared" si="2"/>
        <v>14.656880224403929</v>
      </c>
      <c r="I41" s="24">
        <f t="shared" si="2"/>
        <v>37.930895654198459</v>
      </c>
      <c r="J41" s="24">
        <f t="shared" si="2"/>
        <v>49.98365396374394</v>
      </c>
      <c r="K41" s="24">
        <f t="shared" si="2"/>
        <v>-2.5469451612903222E-2</v>
      </c>
      <c r="L41" s="21"/>
    </row>
    <row r="42" spans="1:14" x14ac:dyDescent="0.3">
      <c r="A42" s="16" t="s">
        <v>19</v>
      </c>
      <c r="B42" s="25">
        <f>MAX(B7:B37)</f>
        <v>97.498504166666677</v>
      </c>
      <c r="C42" s="25">
        <f t="shared" ref="C42:J42" si="3">MAX(C7:C37)</f>
        <v>1.4415575</v>
      </c>
      <c r="D42" s="25">
        <f t="shared" si="3"/>
        <v>0.37866366666666657</v>
      </c>
      <c r="E42" s="25">
        <f t="shared" si="3"/>
        <v>0.76914028958333336</v>
      </c>
      <c r="F42" s="25">
        <f t="shared" si="3"/>
        <v>2.4629058333333336</v>
      </c>
      <c r="G42" s="25">
        <f t="shared" si="3"/>
        <v>269.26111111111112</v>
      </c>
      <c r="H42" s="25">
        <f t="shared" si="3"/>
        <v>14.664200000000001</v>
      </c>
      <c r="I42" s="25">
        <f t="shared" si="3"/>
        <v>38.211362085461388</v>
      </c>
      <c r="J42" s="25">
        <f t="shared" si="3"/>
        <v>50.159769282018523</v>
      </c>
      <c r="K42" s="25">
        <f>MAX(K7:K37)</f>
        <v>-2.3966100000000001E-2</v>
      </c>
      <c r="L42" s="21"/>
    </row>
    <row r="43" spans="1:14" ht="15" thickBot="1" x14ac:dyDescent="0.35">
      <c r="A43" s="19" t="s">
        <v>25</v>
      </c>
      <c r="B43" s="26">
        <f>STDEVPA(B7:B37)</f>
        <v>0.37178494065876566</v>
      </c>
      <c r="C43" s="26">
        <f t="shared" ref="C43:K43" si="4">STDEVPA(C7:C37)</f>
        <v>0.15176580067012613</v>
      </c>
      <c r="D43" s="26">
        <f t="shared" si="4"/>
        <v>8.5148282626649682E-2</v>
      </c>
      <c r="E43" s="26">
        <f t="shared" si="4"/>
        <v>4.7769532534340325E-2</v>
      </c>
      <c r="F43" s="26">
        <f t="shared" si="4"/>
        <v>0.3142083983673804</v>
      </c>
      <c r="G43" s="26">
        <f t="shared" si="4"/>
        <v>4.6520225390227008</v>
      </c>
      <c r="H43" s="26">
        <f t="shared" si="4"/>
        <v>6.2914379437726507E-3</v>
      </c>
      <c r="I43" s="26">
        <f t="shared" si="4"/>
        <v>0.11320076588331962</v>
      </c>
      <c r="J43" s="26">
        <f t="shared" si="4"/>
        <v>0.11723672257015633</v>
      </c>
      <c r="K43" s="26">
        <f t="shared" si="4"/>
        <v>1.5803682206435242E-3</v>
      </c>
      <c r="L43" s="21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1" t="s">
        <v>31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3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3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3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3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7 B9:B37" xr:uid="{00000000-0002-0000-00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78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="90" zoomScaleNormal="90" workbookViewId="0">
      <selection activeCell="F10" sqref="F10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4" t="s">
        <v>3</v>
      </c>
      <c r="C6" s="34" t="s">
        <v>14</v>
      </c>
      <c r="D6" s="34" t="s">
        <v>4</v>
      </c>
      <c r="E6" s="35" t="s">
        <v>5</v>
      </c>
      <c r="F6" s="34" t="s">
        <v>6</v>
      </c>
      <c r="G6" s="34" t="s">
        <v>10</v>
      </c>
      <c r="H6" s="34" t="s">
        <v>11</v>
      </c>
      <c r="I6" s="34" t="s">
        <v>12</v>
      </c>
      <c r="J6" s="34" t="s">
        <v>20</v>
      </c>
      <c r="K6" s="34" t="s">
        <v>13</v>
      </c>
      <c r="L6" s="10"/>
    </row>
    <row r="7" spans="1:13" ht="12" customHeight="1" x14ac:dyDescent="0.3">
      <c r="A7" s="9">
        <v>43101</v>
      </c>
      <c r="B7" s="8">
        <f>MAX([1]T1P_CH!$D$47:$D$70)</f>
        <v>97.275400000000005</v>
      </c>
      <c r="C7" s="8">
        <f>MAX([1]T1P_CH!$F$47:$F$70)</f>
        <v>1.34684</v>
      </c>
      <c r="D7" s="8">
        <f>MAX([1]T1P_CH!$E$47:$E$70)</f>
        <v>0.11787400000000001</v>
      </c>
      <c r="E7" s="7">
        <f>AVERAGE(C7:D7)</f>
        <v>0.73235700000000004</v>
      </c>
      <c r="F7" s="8">
        <f>MAX([1]T1P_CH!$G$47:$G$70)</f>
        <v>1.46628</v>
      </c>
      <c r="G7" s="7">
        <f>((-7.8+459.67))*(5/9)</f>
        <v>251.03888888888889</v>
      </c>
      <c r="H7" s="38">
        <v>14.641360869565219</v>
      </c>
      <c r="I7" s="8">
        <f>MAX([1]T1P_CH!$Z$47:$Z$70)*0.03725894580781</f>
        <v>37.801808648229795</v>
      </c>
      <c r="J7" s="8">
        <f>I7/SQRT(MAX([1]T1P_CH!$Y$47:$Y$70))</f>
        <v>49.750291198675349</v>
      </c>
      <c r="K7" s="38">
        <v>-2.75363E-2</v>
      </c>
    </row>
    <row r="8" spans="1:13" ht="12" customHeight="1" x14ac:dyDescent="0.3">
      <c r="A8" s="9">
        <v>43102</v>
      </c>
      <c r="B8" s="8">
        <f>MAX([1]T1P_CH!$D$71:$D$95)</f>
        <v>97.371700000000004</v>
      </c>
      <c r="C8" s="8">
        <f>MAX([1]T1P_CH!$F$71:$F$95)</f>
        <v>1.46414</v>
      </c>
      <c r="D8" s="8">
        <f>MAX([1]T1P_CH!$E$71:$E$95)</f>
        <v>0.132274</v>
      </c>
      <c r="E8" s="7">
        <f>AVERAGE(C8:D8)</f>
        <v>0.798207</v>
      </c>
      <c r="F8" s="8">
        <f>MAX([1]T1P_CH!$G$71:$G$95)</f>
        <v>1.5097</v>
      </c>
      <c r="G8" s="7">
        <f>((-8.6+459.67))*(5/9)</f>
        <v>250.59444444444446</v>
      </c>
      <c r="H8" s="38">
        <v>14.6455</v>
      </c>
      <c r="I8" s="8">
        <f>MAX([1]T1P_CH!$Z$71:$Z$95)*0.03725894580781</f>
        <v>37.826399552462945</v>
      </c>
      <c r="J8" s="8">
        <f>I8/SQRT(MAX([1]T1P_CH!$Y$71:$Y$95))</f>
        <v>49.789252542535529</v>
      </c>
      <c r="K8" s="38">
        <v>-2.7586400000000001E-2</v>
      </c>
    </row>
    <row r="9" spans="1:13" ht="12" customHeight="1" x14ac:dyDescent="0.3">
      <c r="A9" s="9">
        <v>43103</v>
      </c>
      <c r="B9" s="8">
        <f>MAX([1]T1P_CH!$D$96:$D$119)</f>
        <v>97.371600000000001</v>
      </c>
      <c r="C9" s="8">
        <f>MAX([1]T1P_CH!$F$96:$F$119)</f>
        <v>1.58813</v>
      </c>
      <c r="D9" s="8">
        <f>MAX([1]T1P_CH!$E$96:$E$119)</f>
        <v>0.110737</v>
      </c>
      <c r="E9" s="7">
        <f t="shared" ref="E9:E37" si="0">AVERAGE(C9:D9)</f>
        <v>0.84943350000000006</v>
      </c>
      <c r="F9" s="8">
        <f>MAX([1]T1P_CH!$G$96:$G$119)</f>
        <v>1.7938000000000001</v>
      </c>
      <c r="G9" s="7">
        <f>((-6.2+459.67))*(5/9)</f>
        <v>251.92777777777781</v>
      </c>
      <c r="H9" s="38">
        <v>14.648899999999999</v>
      </c>
      <c r="I9" s="8">
        <f>MAX([1]T1P_CH!$Z$96:$Z$119)*0.03725894580781</f>
        <v>37.853598582902649</v>
      </c>
      <c r="J9" s="8">
        <f>I9/SQRT(MAX([1]T1P_CH!$Y$96:$Y$119))</f>
        <v>49.65829730804991</v>
      </c>
      <c r="K9" s="38">
        <v>-2.7286000000000001E-2</v>
      </c>
    </row>
    <row r="10" spans="1:13" ht="12" customHeight="1" x14ac:dyDescent="0.3">
      <c r="A10" s="9">
        <v>43104</v>
      </c>
      <c r="B10" s="8">
        <f>MAX([1]T1P_CH!$D$120:$D$143)</f>
        <v>97.554100000000005</v>
      </c>
      <c r="C10" s="8">
        <f>MAX([1]T1P_CH!$F$120:$F$143)</f>
        <v>1.30002</v>
      </c>
      <c r="D10" s="8">
        <f>MAX([1]T1P_CH!$E$120:$E$143)</f>
        <v>0.14702999999999999</v>
      </c>
      <c r="E10" s="7">
        <f t="shared" si="0"/>
        <v>0.72352499999999997</v>
      </c>
      <c r="F10" s="8">
        <f>MAX([1]T1P_CH!$G$120:$G$143)</f>
        <v>4.0694800000000004</v>
      </c>
      <c r="G10" s="7">
        <f>((2.8+459.67))*(5/9)</f>
        <v>256.92777777777781</v>
      </c>
      <c r="H10" s="38">
        <v>14.652004347826088</v>
      </c>
      <c r="I10" s="8">
        <f>MAX([1]T1P_CH!$Z$120:$Z$143)*0.03725894580781</f>
        <v>39.04402190146218</v>
      </c>
      <c r="J10" s="8">
        <f>I10/SQRT(MAX([1]T1P_CH!$Y$120:$Y$143))</f>
        <v>50.59604637901522</v>
      </c>
      <c r="K10" s="38">
        <v>-2.68855E-2</v>
      </c>
    </row>
    <row r="11" spans="1:13" ht="12" customHeight="1" x14ac:dyDescent="0.3">
      <c r="A11" s="9">
        <v>43105</v>
      </c>
      <c r="B11" s="8">
        <f>MAX([1]T1P_CH!$D$144:$D$167)</f>
        <v>97.610200000000006</v>
      </c>
      <c r="C11" s="8">
        <f>MAX([1]T1P_CH!$F$144:$F$167)</f>
        <v>1.1597500000000001</v>
      </c>
      <c r="D11" s="8">
        <f>MAX([1]T1P_CH!$E$144:$E$167)</f>
        <v>0.13025900000000001</v>
      </c>
      <c r="E11" s="7">
        <f t="shared" si="0"/>
        <v>0.64500449999999998</v>
      </c>
      <c r="F11" s="8">
        <f>MAX([1]T1P_CH!$G$144:$G$167)</f>
        <v>1.93371</v>
      </c>
      <c r="G11" s="7">
        <f>((4.4+459.67))*(5/9)</f>
        <v>257.81666666666666</v>
      </c>
      <c r="H11" s="38">
        <v>14.654517391304347</v>
      </c>
      <c r="I11" s="8">
        <f>MAX([1]T1P_CH!$Z$144:$Z$167)*0.03725894580781</f>
        <v>37.980651588107278</v>
      </c>
      <c r="J11" s="8">
        <f>I11/SQRT(MAX([1]T1P_CH!$Y$144:$Y$167))</f>
        <v>49.964594616470144</v>
      </c>
      <c r="K11" s="38">
        <v>-2.6935600000000001E-2</v>
      </c>
    </row>
    <row r="12" spans="1:13" ht="12" customHeight="1" x14ac:dyDescent="0.3">
      <c r="A12" s="9">
        <v>43106</v>
      </c>
      <c r="B12" s="8">
        <f>MAX([1]T1P_CH!$D$168:$D$191)</f>
        <v>97.525899999999993</v>
      </c>
      <c r="C12" s="8">
        <f>MAX([1]T1P_CH!$F$168:$F$191)</f>
        <v>1.1601399999999999</v>
      </c>
      <c r="D12" s="8">
        <f>MAX([1]T1P_CH!$E$168:$E$191)</f>
        <v>0.139179</v>
      </c>
      <c r="E12" s="7">
        <f t="shared" si="0"/>
        <v>0.64965949999999995</v>
      </c>
      <c r="F12" s="8">
        <f>MAX([1]T1P_CH!$G$168:$G$191)</f>
        <v>2.0546500000000001</v>
      </c>
      <c r="G12" s="7">
        <f>((3.2+459.67))*(5/9)</f>
        <v>257.15000000000003</v>
      </c>
      <c r="H12" s="38">
        <v>14.656808695652172</v>
      </c>
      <c r="I12" s="8">
        <f>MAX([1]T1P_CH!$Z$168:$Z$191)*0.03725894580781</f>
        <v>38.02424455470242</v>
      </c>
      <c r="J12" s="8">
        <f>I12/SQRT(MAX([1]T1P_CH!$Y$168:$Y$191))</f>
        <v>49.990763555823619</v>
      </c>
      <c r="K12" s="38">
        <v>-2.6685199999999999E-2</v>
      </c>
    </row>
    <row r="13" spans="1:13" ht="12" customHeight="1" x14ac:dyDescent="0.3">
      <c r="A13" s="9">
        <v>43107</v>
      </c>
      <c r="B13" s="8">
        <f>MAX([1]T1P_CH!$D$192:$D$215)</f>
        <v>97.221400000000003</v>
      </c>
      <c r="C13" s="8">
        <f>MAX([1]T1P_CH!$F$192:$F$215)</f>
        <v>1.1930499999999999</v>
      </c>
      <c r="D13" s="8">
        <f>MAX([1]T1P_CH!$E$192:$E$215)</f>
        <v>0.38236799999999999</v>
      </c>
      <c r="E13" s="7">
        <f t="shared" si="0"/>
        <v>0.78770899999999999</v>
      </c>
      <c r="F13" s="8">
        <f>MAX([1]T1P_CH!$G$192:$G$215)</f>
        <v>3.1777000000000002</v>
      </c>
      <c r="G13" s="7">
        <f>((8.1+459.67))*(5/9)</f>
        <v>259.87222222222226</v>
      </c>
      <c r="H13" s="38">
        <v>14.657769565217391</v>
      </c>
      <c r="I13" s="8">
        <f>MAX([1]T1P_CH!$Z$192:$Z$215)*0.03725894580781</f>
        <v>38.824194121196101</v>
      </c>
      <c r="J13" s="8">
        <f>I13/SQRT(MAX([1]T1P_CH!$Y$192:$Y$215))</f>
        <v>50.380642732741194</v>
      </c>
      <c r="K13" s="38">
        <v>-2.58842E-2</v>
      </c>
    </row>
    <row r="14" spans="1:13" ht="12" customHeight="1" x14ac:dyDescent="0.3">
      <c r="A14" s="9">
        <v>43108</v>
      </c>
      <c r="B14" s="8">
        <f>MAX([1]T1P_CH!$D$216:$D$239)</f>
        <v>97.258399999999995</v>
      </c>
      <c r="C14" s="8">
        <f>MAX([1]T1P_CH!$F$216:$F$239)</f>
        <v>1.1840999999999999</v>
      </c>
      <c r="D14" s="8">
        <f>MAX([1]T1P_CH!$E$216:$E$239)</f>
        <v>0.19664699999999999</v>
      </c>
      <c r="E14" s="7">
        <f t="shared" si="0"/>
        <v>0.69037349999999997</v>
      </c>
      <c r="F14" s="8">
        <f>MAX([1]T1P_CH!$G$216:$G$239)</f>
        <v>3.2030599999999998</v>
      </c>
      <c r="G14" s="7">
        <f>((6.1+459.67))*(5/9)</f>
        <v>258.76111111111112</v>
      </c>
      <c r="H14" s="38">
        <v>14.659099999999999</v>
      </c>
      <c r="I14" s="8">
        <f>MAX([1]T1P_CH!$Z$216:$Z$239)*0.03725894580781</f>
        <v>38.47694074626731</v>
      </c>
      <c r="J14" s="8">
        <f>I14/SQRT(MAX([1]T1P_CH!$Y$216:$Y$239))</f>
        <v>50.250951688635162</v>
      </c>
      <c r="K14" s="38">
        <v>-2.5483599999999999E-2</v>
      </c>
    </row>
    <row r="15" spans="1:13" ht="12" customHeight="1" x14ac:dyDescent="0.3">
      <c r="A15" s="9">
        <v>43109</v>
      </c>
      <c r="B15" s="8">
        <f>MAX([1]T1P_CH!$D$240:$D$264)</f>
        <v>97.115200000000002</v>
      </c>
      <c r="C15" s="8">
        <f>MAX([1]T1P_CH!$F$240:$F$264)</f>
        <v>1.14567</v>
      </c>
      <c r="D15" s="8">
        <f>MAX([1]T1P_CH!$E$240:$E$264)</f>
        <v>0.23541799999999999</v>
      </c>
      <c r="E15" s="7">
        <f t="shared" si="0"/>
        <v>0.69054399999999994</v>
      </c>
      <c r="F15" s="8">
        <f>MAX([1]T1P_CH!$G$240:$G$264)</f>
        <v>2.12703</v>
      </c>
      <c r="G15" s="7">
        <f>((0.6+459.67))*(5/9)</f>
        <v>255.70555555555558</v>
      </c>
      <c r="H15" s="38">
        <v>14.65954347826087</v>
      </c>
      <c r="I15" s="8">
        <f>MAX([1]T1P_CH!$Z$240:$Z$264)*0.03725894580781</f>
        <v>38.061130911052146</v>
      </c>
      <c r="J15" s="8">
        <f>I15/SQRT(MAX([1]T1P_CH!$Y$240:$Y$264))</f>
        <v>50.034891122519952</v>
      </c>
      <c r="K15" s="38">
        <v>-2.5283400000000001E-2</v>
      </c>
    </row>
    <row r="16" spans="1:13" ht="12" customHeight="1" x14ac:dyDescent="0.3">
      <c r="A16" s="9">
        <v>43110</v>
      </c>
      <c r="B16" s="8">
        <f>MAX([1]T1P_CH!$D$265:$D$292)</f>
        <v>97.238299999999995</v>
      </c>
      <c r="C16" s="8">
        <f>MAX([1]T1P_CH!$F$265:$F$292)</f>
        <v>1.11188</v>
      </c>
      <c r="D16" s="8">
        <f>MAX([1]T1P_CH!$E$265:$E$292)</f>
        <v>0.26285900000000001</v>
      </c>
      <c r="E16" s="7">
        <f t="shared" si="0"/>
        <v>0.68736949999999997</v>
      </c>
      <c r="F16" s="8">
        <f>MAX([1]T1P_CH!$G$265:$G$292)</f>
        <v>2.65625</v>
      </c>
      <c r="G16" s="7">
        <f>((-1.6+459.67))*(5/9)</f>
        <v>254.48333333333335</v>
      </c>
      <c r="H16" s="38">
        <v>14.659986956521738</v>
      </c>
      <c r="I16" s="8">
        <f>MAX([1]T1P_CH!$Z$265:$Z$292)*0.03725894580781</f>
        <v>38.215755536154568</v>
      </c>
      <c r="J16" s="8">
        <f>I16/SQRT(MAX([1]T1P_CH!$Y$265:$Y$292))</f>
        <v>50.117353552308089</v>
      </c>
      <c r="K16" s="38">
        <v>-5.55734E-3</v>
      </c>
    </row>
    <row r="17" spans="1:11" ht="12" customHeight="1" x14ac:dyDescent="0.3">
      <c r="A17" s="9">
        <v>43111</v>
      </c>
      <c r="B17" s="8">
        <f>MAX([1]T1P_CH!$D$293:$D$316)</f>
        <v>96.947199999999995</v>
      </c>
      <c r="C17" s="8">
        <f>MAX([1]T1P_CH!$F$293:$F$316)</f>
        <v>1.0929199999999999</v>
      </c>
      <c r="D17" s="8">
        <f>MAX([1]T1P_CH!$E$293:$E$316)</f>
        <v>0.247006</v>
      </c>
      <c r="E17" s="7">
        <f t="shared" si="0"/>
        <v>0.66996299999999998</v>
      </c>
      <c r="F17" s="8">
        <f>MAX([1]T1P_CH!$G$293:$G$316)</f>
        <v>2.4973200000000002</v>
      </c>
      <c r="G17" s="7">
        <f>((-3.8+459.67))*(5/9)</f>
        <v>253.26111111111112</v>
      </c>
      <c r="H17" s="38">
        <v>14.660134782608694</v>
      </c>
      <c r="I17" s="8">
        <f>MAX([1]T1P_CH!$Z$293:$Z$316)*0.03725894580781</f>
        <v>38.173280337933654</v>
      </c>
      <c r="J17" s="8">
        <f>I17/SQRT(MAX([1]T1P_CH!$Y$293:$Y$316))</f>
        <v>50.097721479029822</v>
      </c>
      <c r="K17" s="38">
        <v>-2.40818E-2</v>
      </c>
    </row>
    <row r="18" spans="1:11" ht="12" customHeight="1" x14ac:dyDescent="0.3">
      <c r="A18" s="9">
        <v>43112</v>
      </c>
      <c r="B18" s="8">
        <f>MAX([1]T1P_CH!$D$317:$D$340)</f>
        <v>97.325100000000006</v>
      </c>
      <c r="C18" s="8">
        <f>MAX([1]T1P_CH!$F$317:$F$340)</f>
        <v>1.1113900000000001</v>
      </c>
      <c r="D18" s="8">
        <f>MAX([1]T1P_CH!$E$317:$E$340)</f>
        <v>0.249248</v>
      </c>
      <c r="E18" s="7">
        <f t="shared" si="0"/>
        <v>0.68031900000000001</v>
      </c>
      <c r="F18" s="8">
        <f>MAX([1]T1P_CH!$G$317:$G$340)</f>
        <v>1.8856900000000001</v>
      </c>
      <c r="G18" s="7">
        <f>((-7.7+459.67))*(5/9)</f>
        <v>251.09444444444446</v>
      </c>
      <c r="H18" s="38">
        <v>14.658656521739129</v>
      </c>
      <c r="I18" s="8">
        <f>MAX([1]T1P_CH!$Z$317:$Z$340)*0.03725894580781</f>
        <v>37.976925693526496</v>
      </c>
      <c r="J18" s="8">
        <f>I18/SQRT(MAX([1]T1P_CH!$Y$317:$Y$340))</f>
        <v>49.959995715240751</v>
      </c>
      <c r="K18" s="38">
        <v>-1.78736E-2</v>
      </c>
    </row>
    <row r="19" spans="1:11" ht="12" customHeight="1" x14ac:dyDescent="0.3">
      <c r="A19" s="9">
        <v>43113</v>
      </c>
      <c r="B19" s="8">
        <f>MAX([1]T1P_CH!$D$341:$D$364)</f>
        <v>97.426400000000001</v>
      </c>
      <c r="C19" s="8">
        <f>MAX([1]T1P_CH!$F$341:$F$364)</f>
        <v>1.1706399999999999</v>
      </c>
      <c r="D19" s="8">
        <f>MAX([1]T1P_CH!$E$341:$E$364)</f>
        <v>0.18165500000000001</v>
      </c>
      <c r="E19" s="7">
        <f t="shared" si="0"/>
        <v>0.6761474999999999</v>
      </c>
      <c r="F19" s="8">
        <f>MAX([1]T1P_CH!$G$341:$G$364)</f>
        <v>1.5294099999999999</v>
      </c>
      <c r="G19" s="7">
        <f>((-0.7+459.67))*(5/9)</f>
        <v>254.98333333333335</v>
      </c>
      <c r="H19" s="38">
        <v>14.659469565217391</v>
      </c>
      <c r="I19" s="8">
        <f>MAX([1]T1P_CH!$Z$341:$Z$364)*0.03725894580781</f>
        <v>37.87707171876157</v>
      </c>
      <c r="J19" s="8">
        <f>I19/SQRT(MAX([1]T1P_CH!$Y$341:$Y$364))</f>
        <v>49.90075373901476</v>
      </c>
      <c r="K19" s="38">
        <v>-2.4332099999999999E-2</v>
      </c>
    </row>
    <row r="20" spans="1:11" ht="12" customHeight="1" x14ac:dyDescent="0.3">
      <c r="A20" s="9">
        <v>43114</v>
      </c>
      <c r="B20" s="8">
        <f>MAX([1]T1P_CH!$D$365:$D$388)</f>
        <v>97.615200000000002</v>
      </c>
      <c r="C20" s="8">
        <f>MAX([1]T1P_CH!$F$365:$F$388)</f>
        <v>1.08969</v>
      </c>
      <c r="D20" s="8">
        <f>MAX([1]T1P_CH!$E$365:$E$388)</f>
        <v>0.13203599999999999</v>
      </c>
      <c r="E20" s="7">
        <f t="shared" si="0"/>
        <v>0.61086300000000004</v>
      </c>
      <c r="F20" s="8">
        <f>MAX([1]T1P_CH!$G$365:$G$388)</f>
        <v>1.2705299999999999</v>
      </c>
      <c r="G20" s="7">
        <f>((-8.6+459.67))*(5/9)</f>
        <v>250.59444444444446</v>
      </c>
      <c r="H20" s="38">
        <v>14.660504347826087</v>
      </c>
      <c r="I20" s="8">
        <f>MAX([1]T1P_CH!$Z$365:$Z$388)*0.03725894580781</f>
        <v>37.817084816010997</v>
      </c>
      <c r="J20" s="8">
        <f>I20/SQRT(MAX([1]T1P_CH!$Y$365:$Y$388))</f>
        <v>49.915117915148933</v>
      </c>
      <c r="K20" s="38">
        <v>-2.4532399999999999E-2</v>
      </c>
    </row>
    <row r="21" spans="1:11" ht="12" customHeight="1" x14ac:dyDescent="0.3">
      <c r="A21" s="9">
        <v>43115</v>
      </c>
      <c r="B21" s="8">
        <f>MAX([1]T1P_CH!$D$389:$D$412)</f>
        <v>97.676000000000002</v>
      </c>
      <c r="C21" s="8">
        <f>MAX([1]T1P_CH!$F$389:$F$412)</f>
        <v>1.08633</v>
      </c>
      <c r="D21" s="8">
        <f>MAX([1]T1P_CH!$E$389:$E$412)</f>
        <v>0.15181600000000001</v>
      </c>
      <c r="E21" s="7">
        <f t="shared" si="0"/>
        <v>0.61907299999999998</v>
      </c>
      <c r="F21" s="8">
        <f>MAX([1]T1P_CH!$G$389:$G$412)</f>
        <v>1.5184800000000001</v>
      </c>
      <c r="G21" s="7">
        <f>((-1.3+459.67))*(5/9)</f>
        <v>254.65</v>
      </c>
      <c r="H21" s="38">
        <v>14.66043043478261</v>
      </c>
      <c r="I21" s="8">
        <f>MAX([1]T1P_CH!$Z$389:$Z$412)*0.03725894580781</f>
        <v>37.896073781123555</v>
      </c>
      <c r="J21" s="8">
        <f>I21/SQRT(MAX([1]T1P_CH!$Y$389:$Y$412))</f>
        <v>49.972472816929475</v>
      </c>
      <c r="K21" s="38">
        <v>-2.3781400000000001E-2</v>
      </c>
    </row>
    <row r="22" spans="1:11" ht="12" customHeight="1" x14ac:dyDescent="0.3">
      <c r="A22" s="9">
        <v>43116</v>
      </c>
      <c r="B22" s="8">
        <f>MAX([1]T1P_CH!$D$413:$D$436)</f>
        <v>97.5184</v>
      </c>
      <c r="C22" s="8">
        <f>MAX([1]T1P_CH!$F$413:$F$436)</f>
        <v>1.1018699999999999</v>
      </c>
      <c r="D22" s="8">
        <f>MAX([1]T1P_CH!$E$413:$E$436)</f>
        <v>0.22109400000000001</v>
      </c>
      <c r="E22" s="7">
        <f t="shared" si="0"/>
        <v>0.6614819999999999</v>
      </c>
      <c r="F22" s="8">
        <f>MAX([1]T1P_CH!$G$413:$G$436)</f>
        <v>1.6019399999999999</v>
      </c>
      <c r="G22" s="7">
        <f>((-10.7+459.67))*(5/9)</f>
        <v>249.42777777777781</v>
      </c>
      <c r="H22" s="38">
        <v>14.660504347826087</v>
      </c>
      <c r="I22" s="8">
        <f>MAX([1]T1P_CH!$Z$413:$Z$436)*0.03725894580781</f>
        <v>37.896073781123555</v>
      </c>
      <c r="J22" s="8">
        <f>I22/SQRT(MAX([1]T1P_CH!$Y$413:$Y$436))</f>
        <v>49.944255255313188</v>
      </c>
      <c r="K22" s="38">
        <v>-2.3831499999999999E-2</v>
      </c>
    </row>
    <row r="23" spans="1:11" ht="12" customHeight="1" x14ac:dyDescent="0.3">
      <c r="A23" s="9">
        <v>43117</v>
      </c>
      <c r="B23" s="8">
        <f>MAX([1]T1P_CH!$D$437:$D$460)</f>
        <v>97.636799999999994</v>
      </c>
      <c r="C23" s="8">
        <f>MAX([1]T1P_CH!$F$437:$F$460)</f>
        <v>1.05969</v>
      </c>
      <c r="D23" s="8">
        <f>MAX([1]T1P_CH!$E$437:$E$460)</f>
        <v>0.245888</v>
      </c>
      <c r="E23" s="7">
        <f t="shared" si="0"/>
        <v>0.65278900000000006</v>
      </c>
      <c r="F23" s="8">
        <f>MAX([1]T1P_CH!$G$437:$G$460)</f>
        <v>1.50559</v>
      </c>
      <c r="G23" s="7">
        <f>((-12.1+459.67))*(5/9)</f>
        <v>248.65</v>
      </c>
      <c r="H23" s="38">
        <v>14.6608</v>
      </c>
      <c r="I23" s="8">
        <f>MAX([1]T1P_CH!$Z$437:$Z$460)*0.03725894580781</f>
        <v>37.903898159743193</v>
      </c>
      <c r="J23" s="8">
        <f>I23/SQRT(MAX([1]T1P_CH!$Y$437:$Y$460))</f>
        <v>50.006100064486553</v>
      </c>
      <c r="K23" s="38">
        <v>-2.38815E-2</v>
      </c>
    </row>
    <row r="24" spans="1:11" ht="12" customHeight="1" x14ac:dyDescent="0.3">
      <c r="A24" s="9">
        <v>43118</v>
      </c>
      <c r="B24" s="8">
        <f>MAX([1]T1P_CH!$D$461:$D$484)</f>
        <v>97.360900000000001</v>
      </c>
      <c r="C24" s="8">
        <f>MAX([1]T1P_CH!$F$461:$F$484)</f>
        <v>1.1350100000000001</v>
      </c>
      <c r="D24" s="8">
        <f>MAX([1]T1P_CH!$E$461:$E$484)</f>
        <v>0.26306099999999999</v>
      </c>
      <c r="E24" s="7">
        <f t="shared" si="0"/>
        <v>0.69903550000000003</v>
      </c>
      <c r="F24" s="8">
        <f>MAX([1]T1P_CH!$G$461:$G$484)</f>
        <v>2.3065199999999999</v>
      </c>
      <c r="G24" s="7">
        <f>((-15.5+459.67))*(5/9)</f>
        <v>246.76111111111112</v>
      </c>
      <c r="H24" s="38">
        <v>14.66043043478261</v>
      </c>
      <c r="I24" s="8">
        <f>MAX([1]T1P_CH!$Z$461:$Z$484)*0.03725894580781</f>
        <v>38.183340253301765</v>
      </c>
      <c r="J24" s="8">
        <f>I24/SQRT(MAX([1]T1P_CH!$Y$461:$Y$484))</f>
        <v>50.1457853672608</v>
      </c>
      <c r="K24" s="38">
        <v>-2.3681299999999999E-2</v>
      </c>
    </row>
    <row r="25" spans="1:11" ht="12" customHeight="1" x14ac:dyDescent="0.3">
      <c r="A25" s="9">
        <v>43119</v>
      </c>
      <c r="B25" s="8">
        <f>MAX([1]T1P_CH!$D$485:$D$508)</f>
        <v>96.981200000000001</v>
      </c>
      <c r="C25" s="8">
        <f>MAX([1]T1P_CH!$F$485:$F$508)</f>
        <v>1.18781</v>
      </c>
      <c r="D25" s="8">
        <f>MAX([1]T1P_CH!$E$485:$E$508)</f>
        <v>0.38308399999999998</v>
      </c>
      <c r="E25" s="7">
        <f t="shared" si="0"/>
        <v>0.78544700000000001</v>
      </c>
      <c r="F25" s="8">
        <f>MAX([1]T1P_CH!$G$485:$G$508)</f>
        <v>2.06229</v>
      </c>
      <c r="G25" s="7">
        <f>((-12.1+459.67))*(5/9)</f>
        <v>248.65</v>
      </c>
      <c r="H25" s="38">
        <v>14.660652173913043</v>
      </c>
      <c r="I25" s="8">
        <f>MAX([1]T1P_CH!$Z$485:$Z$508)*0.03725894580781</f>
        <v>38.011576513127764</v>
      </c>
      <c r="J25" s="8">
        <f>I25/SQRT(MAX([1]T1P_CH!$Y$485:$Y$508))</f>
        <v>49.99467945593755</v>
      </c>
      <c r="K25" s="38">
        <v>-2.3430900000000001E-2</v>
      </c>
    </row>
    <row r="26" spans="1:11" ht="12" customHeight="1" x14ac:dyDescent="0.3">
      <c r="A26" s="9">
        <v>43120</v>
      </c>
      <c r="B26" s="8">
        <f>MAX([1]T1P_CH!$D$509:$D$532)</f>
        <v>96.835400000000007</v>
      </c>
      <c r="C26" s="8">
        <f>MAX([1]T1P_CH!$F$509:$F$532)</f>
        <v>0.94783799999999996</v>
      </c>
      <c r="D26" s="8">
        <f>MAX([1]T1P_CH!$E$509:$E$532)</f>
        <v>0.40115299999999998</v>
      </c>
      <c r="E26" s="7">
        <f t="shared" si="0"/>
        <v>0.67449549999999991</v>
      </c>
      <c r="F26" s="8">
        <f>MAX([1]T1P_CH!$G$509:$G$532)</f>
        <v>2.2499199999999999</v>
      </c>
      <c r="G26" s="7">
        <f>((-13.7+459.67))*(5/9)</f>
        <v>247.76111111111115</v>
      </c>
      <c r="H26" s="38">
        <v>14.660947826086955</v>
      </c>
      <c r="I26" s="8">
        <f>MAX([1]T1P_CH!$Z$509:$Z$532)*0.03725894580781</f>
        <v>38.094663962279178</v>
      </c>
      <c r="J26" s="8">
        <f>I26/SQRT(MAX([1]T1P_CH!$Y$509:$Y$532))</f>
        <v>50.072397368847341</v>
      </c>
      <c r="K26" s="38">
        <v>-2.3581100000000001E-2</v>
      </c>
    </row>
    <row r="27" spans="1:11" ht="12" customHeight="1" x14ac:dyDescent="0.3">
      <c r="A27" s="9">
        <v>43121</v>
      </c>
      <c r="B27" s="8">
        <f>MAX([1]T1P_CH!$D$533:$D$556)</f>
        <v>97.0154</v>
      </c>
      <c r="C27" s="8">
        <f>MAX([1]T1P_CH!$F$533:$F$556)</f>
        <v>1.02728</v>
      </c>
      <c r="D27" s="8">
        <f>MAX([1]T1P_CH!$E$533:$E$556)</f>
        <v>0.35330299999999998</v>
      </c>
      <c r="E27" s="7">
        <f t="shared" si="0"/>
        <v>0.69029149999999995</v>
      </c>
      <c r="F27" s="8">
        <f>MAX([1]T1P_CH!$G$533:$G$556)</f>
        <v>3.7204600000000001</v>
      </c>
      <c r="G27" s="7">
        <f>((25+459.67))*(5/9)</f>
        <v>269.26111111111112</v>
      </c>
      <c r="H27" s="38">
        <v>14.66116956521739</v>
      </c>
      <c r="I27" s="8">
        <f>MAX([1]T1P_CH!$Z$533:$Z$556)*0.03725894580781</f>
        <v>39.167349012086028</v>
      </c>
      <c r="J27" s="8">
        <f>I27/SQRT(MAX([1]T1P_CH!$Y$533:$Y$556))</f>
        <v>50.683059573227801</v>
      </c>
      <c r="K27" s="38">
        <v>-2.3581100000000001E-2</v>
      </c>
    </row>
    <row r="28" spans="1:11" ht="12" customHeight="1" x14ac:dyDescent="0.3">
      <c r="A28" s="9">
        <v>43122</v>
      </c>
      <c r="B28" s="8">
        <f>MAX([1]T1P_CH!$D$557:$D$580)</f>
        <v>96.692999999999998</v>
      </c>
      <c r="C28" s="8">
        <f>MAX([1]T1P_CH!$F$557:$F$580)</f>
        <v>1.0409600000000001</v>
      </c>
      <c r="D28" s="8">
        <f>MAX([1]T1P_CH!$E$557:$E$580)</f>
        <v>0.51724099999999995</v>
      </c>
      <c r="E28" s="7">
        <f t="shared" si="0"/>
        <v>0.77910049999999997</v>
      </c>
      <c r="F28" s="8">
        <f>MAX([1]T1P_CH!$G$557:$G$580)</f>
        <v>3.5559699999999999</v>
      </c>
      <c r="G28" s="7">
        <f>((-11.8+459.67))*(5/9)</f>
        <v>248.81666666666669</v>
      </c>
      <c r="H28" s="38">
        <v>14.661465217391303</v>
      </c>
      <c r="I28" s="8">
        <f>MAX([1]T1P_CH!$Z$557:$Z$580)*0.03725894580781</f>
        <v>38.947893821278029</v>
      </c>
      <c r="J28" s="8">
        <f>I28/SQRT(MAX([1]T1P_CH!$Y$557:$Y$580))</f>
        <v>50.579632915773431</v>
      </c>
      <c r="K28" s="38">
        <v>-2.3480999999999998E-2</v>
      </c>
    </row>
    <row r="29" spans="1:11" ht="12" customHeight="1" x14ac:dyDescent="0.3">
      <c r="A29" s="9">
        <v>43123</v>
      </c>
      <c r="B29" s="8">
        <f>MAX([1]T1P_CH!$D$581:$D$604)</f>
        <v>97.167699999999996</v>
      </c>
      <c r="C29" s="8">
        <f>MAX([1]T1P_CH!$F$581:$F$604)</f>
        <v>0.94425000000000003</v>
      </c>
      <c r="D29" s="8">
        <f>MAX([1]T1P_CH!$E$581:$E$604)</f>
        <v>0.53754199999999996</v>
      </c>
      <c r="E29" s="7">
        <f t="shared" si="0"/>
        <v>0.740896</v>
      </c>
      <c r="F29" s="8">
        <f>MAX([1]T1P_CH!$G$581:$G$604)</f>
        <v>3.5123799999999998</v>
      </c>
      <c r="G29" s="7">
        <f>((-11.2+459.67))*(5/9)</f>
        <v>249.15000000000003</v>
      </c>
      <c r="H29" s="38">
        <v>14.662204347826087</v>
      </c>
      <c r="I29" s="8">
        <f>MAX([1]T1P_CH!$Z$581:$Z$604)*0.03725894580781</f>
        <v>39.001546703241274</v>
      </c>
      <c r="J29" s="8">
        <f>I29/SQRT(MAX([1]T1P_CH!$Y$581:$Y$604))</f>
        <v>50.642007376727207</v>
      </c>
      <c r="K29" s="38">
        <v>-2.3180599999999999E-2</v>
      </c>
    </row>
    <row r="30" spans="1:11" ht="12" customHeight="1" x14ac:dyDescent="0.3">
      <c r="A30" s="9">
        <v>43124</v>
      </c>
      <c r="B30" s="8">
        <f>MAX([1]T1P_CH!$D$605:$D$628)</f>
        <v>97.316299999999998</v>
      </c>
      <c r="C30" s="8">
        <f>MAX([1]T1P_CH!$F$605:$F$628)</f>
        <v>0.81003999999999998</v>
      </c>
      <c r="D30" s="8">
        <f>MAX([1]T1P_CH!$E$605:$E$628)</f>
        <v>0.37182999999999999</v>
      </c>
      <c r="E30" s="7">
        <f t="shared" si="0"/>
        <v>0.59093499999999999</v>
      </c>
      <c r="F30" s="8">
        <f>MAX([1]T1P_CH!$G$605:$G$628)</f>
        <v>1.6581999999999999</v>
      </c>
      <c r="G30" s="7">
        <f>((-12.9+459.67))*(5/9)</f>
        <v>248.20555555555558</v>
      </c>
      <c r="H30" s="38">
        <v>14.662795652173914</v>
      </c>
      <c r="I30" s="8">
        <f>MAX([1]T1P_CH!$Z$605:$Z$628)*0.03725894580781</f>
        <v>37.992947040223861</v>
      </c>
      <c r="J30" s="8">
        <f>I30/SQRT(MAX([1]T1P_CH!$Y$605:$Y$628))</f>
        <v>50.14383321220545</v>
      </c>
      <c r="K30" s="38">
        <v>-2.30805E-2</v>
      </c>
    </row>
    <row r="31" spans="1:11" ht="12" customHeight="1" x14ac:dyDescent="0.3">
      <c r="A31" s="9">
        <v>43125</v>
      </c>
      <c r="B31" s="8">
        <f>MAX([1]T1P_CH!$D$629:$D$652)</f>
        <v>97.322299999999998</v>
      </c>
      <c r="C31" s="8">
        <f>MAX([1]T1P_CH!$F$629:$F$652)</f>
        <v>0.85155099999999995</v>
      </c>
      <c r="D31" s="8">
        <f>MAX([1]T1P_CH!$E$629:$E$652)</f>
        <v>0.30414099999999999</v>
      </c>
      <c r="E31" s="7">
        <f t="shared" si="0"/>
        <v>0.57784599999999997</v>
      </c>
      <c r="F31" s="8">
        <f>MAX([1]T1P_CH!$G$629:$G$652)</f>
        <v>1.64317</v>
      </c>
      <c r="G31" s="7">
        <f>((-11.5+459.67))*(5/9)</f>
        <v>248.98333333333335</v>
      </c>
      <c r="H31" s="38">
        <v>14.663756521739131</v>
      </c>
      <c r="I31" s="8">
        <f>MAX([1]T1P_CH!$Z$629:$Z$652)*0.03725894580781</f>
        <v>37.966120599242238</v>
      </c>
      <c r="J31" s="8">
        <f>I31/SQRT(MAX([1]T1P_CH!$Y$629:$Y$652))</f>
        <v>50.093944114876741</v>
      </c>
      <c r="K31" s="38">
        <v>-2.32307E-2</v>
      </c>
    </row>
    <row r="32" spans="1:11" ht="12" customHeight="1" x14ac:dyDescent="0.3">
      <c r="A32" s="9">
        <v>43126</v>
      </c>
      <c r="B32" s="8">
        <f>MAX([1]T1P_CH!$D$653:$D$676)</f>
        <v>97.126199999999997</v>
      </c>
      <c r="C32" s="8">
        <f>MAX([1]T1P_CH!$F$653:$F$676)</f>
        <v>0.85316599999999998</v>
      </c>
      <c r="D32" s="8">
        <f>MAX([1]T1P_CH!$E$653:$E$676)</f>
        <v>0.35634300000000002</v>
      </c>
      <c r="E32" s="7">
        <f t="shared" si="0"/>
        <v>0.60475449999999997</v>
      </c>
      <c r="F32" s="8">
        <f>MAX([1]T1P_CH!$G$653:$G$676)</f>
        <v>1.6784399999999999</v>
      </c>
      <c r="G32" s="7">
        <f>((-9.8+459.67))*(5/9)</f>
        <v>249.92777777777781</v>
      </c>
      <c r="H32" s="38">
        <v>14.664569565217391</v>
      </c>
      <c r="I32" s="8">
        <f>MAX([1]T1P_CH!$Z$653:$Z$676)*0.03725894580781</f>
        <v>37.978416051358813</v>
      </c>
      <c r="J32" s="8">
        <f>I32/SQRT(MAX([1]T1P_CH!$Y$653:$Y$676))</f>
        <v>50.096215010628157</v>
      </c>
      <c r="K32" s="38">
        <v>-2.3180599999999999E-2</v>
      </c>
    </row>
    <row r="33" spans="1:11" ht="12" customHeight="1" x14ac:dyDescent="0.3">
      <c r="A33" s="9">
        <v>43127</v>
      </c>
      <c r="B33" s="8">
        <f>MAX([1]T1P_CH!$D$677:$D$700)</f>
        <v>97.1738</v>
      </c>
      <c r="C33" s="8">
        <f>MAX([1]T1P_CH!$F$677:$F$700)</f>
        <v>0.98277099999999995</v>
      </c>
      <c r="D33" s="8">
        <f>MAX([1]T1P_CH!$E$677:$E$700)</f>
        <v>0.34941499999999998</v>
      </c>
      <c r="E33" s="7">
        <f t="shared" si="0"/>
        <v>0.66609299999999994</v>
      </c>
      <c r="F33" s="8">
        <f>MAX([1]T1P_CH!$G$677:$G$700)</f>
        <v>2.2109100000000002</v>
      </c>
      <c r="G33" s="7">
        <f>((-8.8+459.67))*(5/9)</f>
        <v>250.48333333333335</v>
      </c>
      <c r="H33" s="38">
        <v>14.665973913043477</v>
      </c>
      <c r="I33" s="8">
        <f>MAX([1]T1P_CH!$Z$677:$Z$700)*0.03725894580781</f>
        <v>38.109194951144225</v>
      </c>
      <c r="J33" s="8">
        <f>I33/SQRT(MAX([1]T1P_CH!$Y$677:$Y$700))</f>
        <v>50.101366024772034</v>
      </c>
      <c r="K33" s="38">
        <v>-2.2980299999999999E-2</v>
      </c>
    </row>
    <row r="34" spans="1:11" ht="12" customHeight="1" x14ac:dyDescent="0.3">
      <c r="A34" s="9">
        <v>43128</v>
      </c>
      <c r="B34" s="8">
        <f>MAX([1]T1P_CH!$D$701:$D$756)</f>
        <v>97.332999999999998</v>
      </c>
      <c r="C34" s="8">
        <f>MAX([1]T1P_CH!$F$701:$F$756)</f>
        <v>1.08558</v>
      </c>
      <c r="D34" s="8">
        <f>MAX([1]T1P_CH!$E$701:$E$756)</f>
        <v>0.26261200000000001</v>
      </c>
      <c r="E34" s="7">
        <f t="shared" si="0"/>
        <v>0.67409600000000003</v>
      </c>
      <c r="F34" s="8">
        <f>MAX([1]T1P_CH!$G$701:$G$756)</f>
        <v>1.7851300000000001</v>
      </c>
      <c r="G34" s="7">
        <f>((-7.3+459.67))*(5/9)</f>
        <v>251.31666666666669</v>
      </c>
      <c r="H34" s="38">
        <v>14.666491304347826</v>
      </c>
      <c r="I34" s="8">
        <f>MAX([1]T1P_CH!$Z$701:$Z$756)*0.03725894580781</f>
        <v>37.995555166430407</v>
      </c>
      <c r="J34" s="8">
        <f>I34/SQRT(MAX([1]T1P_CH!$Y$701:$Y$756))</f>
        <v>50.037051400971329</v>
      </c>
      <c r="K34" s="38">
        <v>-2.30805E-2</v>
      </c>
    </row>
    <row r="35" spans="1:11" ht="12" customHeight="1" x14ac:dyDescent="0.3">
      <c r="A35" s="9">
        <v>43129</v>
      </c>
      <c r="B35" s="8">
        <f>MAX([1]T1P_CH!$D$757:$D$788)</f>
        <v>97.327699999999993</v>
      </c>
      <c r="C35" s="8">
        <f>MAX([1]T1P_CH!$F$757:$F$788)</f>
        <v>0.88542299999999996</v>
      </c>
      <c r="D35" s="8">
        <f>MAX([1]T1P_CH!$E$757:$E$788)</f>
        <v>0.27879500000000002</v>
      </c>
      <c r="E35" s="7">
        <f t="shared" si="0"/>
        <v>0.58210899999999999</v>
      </c>
      <c r="F35" s="8">
        <f>MAX([1]T1P_CH!$G$757:$G$788)</f>
        <v>1.6323000000000001</v>
      </c>
      <c r="G35" s="7">
        <f>((-3.2+459.67))*(5/9)</f>
        <v>253.59444444444446</v>
      </c>
      <c r="H35" s="38">
        <v>14.666639130434783</v>
      </c>
      <c r="I35" s="8">
        <f>MAX([1]T1P_CH!$Z$757:$Z$788)*0.03725894580781</f>
        <v>37.965748009784157</v>
      </c>
      <c r="J35" s="8">
        <f>I35/SQRT(MAX([1]T1P_CH!$Y$757:$Y$788))</f>
        <v>50.088874685868525</v>
      </c>
      <c r="K35" s="38">
        <v>-2.2830099999999999E-2</v>
      </c>
    </row>
    <row r="36" spans="1:11" ht="12" customHeight="1" x14ac:dyDescent="0.3">
      <c r="A36" s="9">
        <v>43130</v>
      </c>
      <c r="B36" s="8">
        <f>MAX([1]T1P_CH!$D$789:$D$812)</f>
        <v>97.181399999999996</v>
      </c>
      <c r="C36" s="8">
        <f>MAX([1]T1P_CH!$F$789:$F$812)</f>
        <v>0.92071999999999998</v>
      </c>
      <c r="D36" s="8">
        <f>MAX([1]T1P_CH!$E$789:$E$812)</f>
        <v>0.29528300000000002</v>
      </c>
      <c r="E36" s="7">
        <f t="shared" si="0"/>
        <v>0.60800149999999997</v>
      </c>
      <c r="F36" s="8">
        <f>MAX([1]T1P_CH!$G$789:$G$812)</f>
        <v>1.6806099999999999</v>
      </c>
      <c r="G36" s="7">
        <f>((-12.4+459.67))*(5/9)</f>
        <v>248.48333333333338</v>
      </c>
      <c r="H36" s="38">
        <v>14.666491304347826</v>
      </c>
      <c r="I36" s="8">
        <f>MAX([1]T1P_CH!$Z$789:$Z$812)*0.03725894580781</f>
        <v>37.982141945939595</v>
      </c>
      <c r="J36" s="8">
        <f>I36/SQRT(MAX([1]T1P_CH!$Y$789:$Y$812))</f>
        <v>50.08688296807793</v>
      </c>
      <c r="K36" s="38">
        <v>-2.2930300000000001E-2</v>
      </c>
    </row>
    <row r="37" spans="1:11" ht="12" customHeight="1" thickBot="1" x14ac:dyDescent="0.35">
      <c r="A37" s="9">
        <v>43131</v>
      </c>
      <c r="B37" s="8">
        <f>MAX([1]T1P_CH!$D$813:$D$836)</f>
        <v>97.368600000000001</v>
      </c>
      <c r="C37" s="8">
        <f>MAX([1]T1P_CH!$F$813:$F$836)</f>
        <v>0.96201099999999995</v>
      </c>
      <c r="D37" s="8">
        <f>MAX([1]T1P_CH!$E$813:$E$836)</f>
        <v>0.29192600000000002</v>
      </c>
      <c r="E37" s="7">
        <f t="shared" si="0"/>
        <v>0.62696850000000004</v>
      </c>
      <c r="F37" s="8">
        <f>MAX([1]T1P_CH!$G$813:$G$836)</f>
        <v>1.81894</v>
      </c>
      <c r="G37" s="7">
        <f>((-10.9+459.67))*(5/9)</f>
        <v>249.31666666666669</v>
      </c>
      <c r="H37" s="38">
        <v>14.666269565217393</v>
      </c>
      <c r="I37" s="8">
        <f>MAX([1]T1P_CH!$Z$813:$Z$836)*0.03725894580781</f>
        <v>38.021636428495874</v>
      </c>
      <c r="J37" s="8">
        <f>I37/SQRT(MAX([1]T1P_CH!$Y$813:$Y$836))</f>
        <v>50.076175047354901</v>
      </c>
      <c r="K37" s="38">
        <v>-2.2930300000000001E-2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19</v>
      </c>
      <c r="B39" s="27">
        <f t="shared" ref="B39:G39" si="1">MAX(B7:B37)</f>
        <v>97.676000000000002</v>
      </c>
      <c r="C39" s="27">
        <f t="shared" si="1"/>
        <v>1.58813</v>
      </c>
      <c r="D39" s="27">
        <f t="shared" si="1"/>
        <v>0.53754199999999996</v>
      </c>
      <c r="E39" s="27">
        <f t="shared" si="1"/>
        <v>0.84943350000000006</v>
      </c>
      <c r="F39" s="27">
        <f t="shared" si="1"/>
        <v>4.0694800000000004</v>
      </c>
      <c r="G39" s="27">
        <f t="shared" si="1"/>
        <v>269.26111111111112</v>
      </c>
      <c r="H39" s="27">
        <f>MAX(Mínimos!H7:H37)</f>
        <v>14.662056521739132</v>
      </c>
      <c r="I39" s="27">
        <f>MAX(I7:I37)</f>
        <v>39.167349012086028</v>
      </c>
      <c r="J39" s="27">
        <f>MAX(J7:J37)</f>
        <v>50.683059573227801</v>
      </c>
      <c r="K39" s="27">
        <f>MAX(K7:K37)</f>
        <v>-5.55734E-3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6" t="s">
        <v>29</v>
      </c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3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3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3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3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B7:F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="90" zoomScaleNormal="90" workbookViewId="0">
      <selection activeCell="B41" sqref="B41:K45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78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0"/>
    </row>
    <row r="7" spans="1:13" ht="12" customHeight="1" x14ac:dyDescent="0.3">
      <c r="A7" s="9">
        <v>43101</v>
      </c>
      <c r="B7" s="8">
        <f>MIN([1]T1P_CH!$D$47:$D$70)</f>
        <v>96.937200000000004</v>
      </c>
      <c r="C7" s="8">
        <f>MIN([1]T1P_CH!$F$47:$F$70)</f>
        <v>1.2314400000000001</v>
      </c>
      <c r="D7" s="8">
        <f>MIN([1]T1P_CH!$E$47:$E$70)</f>
        <v>0.100498</v>
      </c>
      <c r="E7" s="7">
        <f>AVERAGE(C7:D7)</f>
        <v>0.66596900000000003</v>
      </c>
      <c r="F7" s="8">
        <f>MIN([1]T1P_CH!$G$47:$G$70)</f>
        <v>1.1619900000000001</v>
      </c>
      <c r="G7" s="7">
        <f>((-7.8+459.67))*(5/9)</f>
        <v>251.03888888888889</v>
      </c>
      <c r="H7" s="38">
        <v>14.632047826086955</v>
      </c>
      <c r="I7" s="8">
        <f>MIN([1]T1P_CH!$Z$47:$Z$70)*0.03725894580781</f>
        <v>37.691894758096751</v>
      </c>
      <c r="J7" s="8">
        <f>I7/SQRT(MIN([1]T1P_CH!$Y$47:$Y$70))</f>
        <v>49.700505476931632</v>
      </c>
      <c r="K7" s="38">
        <v>-2.9789300000000001E-2</v>
      </c>
    </row>
    <row r="8" spans="1:13" ht="12" customHeight="1" x14ac:dyDescent="0.3">
      <c r="A8" s="9">
        <v>43102</v>
      </c>
      <c r="B8" s="8">
        <f>MIN([1]T1P_CH!$D$71:$D$95)</f>
        <v>96.971599999999995</v>
      </c>
      <c r="C8" s="8">
        <f>MIN([1]T1P_CH!$F$71:$F$95)</f>
        <v>1.1472500000000001</v>
      </c>
      <c r="D8" s="8">
        <f>MIN([1]T1P_CH!$E$71:$E$95)</f>
        <v>7.4392299999999995E-2</v>
      </c>
      <c r="E8" s="7">
        <f>AVERAGE(C8:D8)</f>
        <v>0.61082115000000003</v>
      </c>
      <c r="F8" s="8">
        <f>MIN([1]T1P_CH!$G$71:$G$95)</f>
        <v>1.1868000000000001</v>
      </c>
      <c r="G8" s="7">
        <f>((-8.6+459.67))*(5/9)</f>
        <v>250.59444444444446</v>
      </c>
      <c r="H8" s="38">
        <v>14.638108695652175</v>
      </c>
      <c r="I8" s="8">
        <f>MIN([1]T1P_CH!$Z$71:$Z$95)*0.03725894580781</f>
        <v>37.672147516818612</v>
      </c>
      <c r="J8" s="8">
        <f>I8/SQRT(MIN([1]T1P_CH!$Y$71:$Y$95))</f>
        <v>49.724246981408932</v>
      </c>
      <c r="K8" s="38">
        <v>-2.9789300000000001E-2</v>
      </c>
    </row>
    <row r="9" spans="1:13" ht="12" customHeight="1" x14ac:dyDescent="0.3">
      <c r="A9" s="9">
        <v>43103</v>
      </c>
      <c r="B9" s="8">
        <f>MIN([1]T1P_CH!$D$96:$D$119)</f>
        <v>96.507400000000004</v>
      </c>
      <c r="C9" s="8">
        <f>MIN([1]T1P_CH!$F$96:$F$119)</f>
        <v>1.1960900000000001</v>
      </c>
      <c r="D9" s="8">
        <f>MIN([1]T1P_CH!$E$96:$E$119)</f>
        <v>8.1066700000000005E-2</v>
      </c>
      <c r="E9" s="7">
        <f t="shared" ref="E9:E37" si="0">AVERAGE(C9:D9)</f>
        <v>0.63857835000000007</v>
      </c>
      <c r="F9" s="8">
        <f>MIN([1]T1P_CH!$G$96:$G$119)</f>
        <v>1.0785499999999999</v>
      </c>
      <c r="G9" s="7">
        <f>((-6.2+459.67))*(5/9)</f>
        <v>251.92777777777781</v>
      </c>
      <c r="H9" s="38">
        <v>14.641804347826087</v>
      </c>
      <c r="I9" s="8">
        <f>MIN([1]T1P_CH!$Z$96:$Z$119)*0.03725894580781</f>
        <v>37.634515981552724</v>
      </c>
      <c r="J9" s="8">
        <f>I9/SQRT(MIN([1]T1P_CH!$Y$96:$Y$119))</f>
        <v>49.659654470393576</v>
      </c>
      <c r="K9" s="38">
        <v>-2.9288700000000001E-2</v>
      </c>
    </row>
    <row r="10" spans="1:13" ht="12" customHeight="1" x14ac:dyDescent="0.3">
      <c r="A10" s="9">
        <v>43104</v>
      </c>
      <c r="B10" s="8">
        <f>MIN([1]T1P_CH!$D$120:$D$143)</f>
        <v>93.825199999999995</v>
      </c>
      <c r="C10" s="8">
        <f>MIN([1]T1P_CH!$F$120:$F$143)</f>
        <v>1.10103</v>
      </c>
      <c r="D10" s="8">
        <f>MIN([1]T1P_CH!$E$120:$E$143)</f>
        <v>9.7256800000000004E-2</v>
      </c>
      <c r="E10" s="7">
        <f t="shared" si="0"/>
        <v>0.59914339999999999</v>
      </c>
      <c r="F10" s="8">
        <f>MIN([1]T1P_CH!$G$120:$G$143)</f>
        <v>1.0185</v>
      </c>
      <c r="G10" s="7">
        <f>((2.8+459.67))*(5/9)</f>
        <v>256.92777777777781</v>
      </c>
      <c r="H10" s="38">
        <v>14.645573913043476</v>
      </c>
      <c r="I10" s="8">
        <f>MIN([1]T1P_CH!$Z$120:$Z$143)*0.03725894580781</f>
        <v>37.703072441839097</v>
      </c>
      <c r="J10" s="8">
        <f>I10/SQRT(MIN([1]T1P_CH!$Y$120:$Y$143))</f>
        <v>49.79048806499631</v>
      </c>
      <c r="K10" s="38">
        <v>-2.9188499999999999E-2</v>
      </c>
    </row>
    <row r="11" spans="1:13" ht="12" customHeight="1" x14ac:dyDescent="0.3">
      <c r="A11" s="9">
        <v>43105</v>
      </c>
      <c r="B11" s="8">
        <f>MIN([1]T1P_CH!$D$144:$D$167)</f>
        <v>96.642399999999995</v>
      </c>
      <c r="C11" s="8">
        <f>MIN([1]T1P_CH!$F$144:$F$167)</f>
        <v>1.04562</v>
      </c>
      <c r="D11" s="8">
        <f>MIN([1]T1P_CH!$E$144:$E$167)</f>
        <v>0.114554</v>
      </c>
      <c r="E11" s="7">
        <f t="shared" si="0"/>
        <v>0.58008700000000002</v>
      </c>
      <c r="F11" s="8">
        <f>MIN([1]T1P_CH!$G$144:$G$167)</f>
        <v>1.09846</v>
      </c>
      <c r="G11" s="7">
        <f>((4.4+459.67))*(5/9)</f>
        <v>257.81666666666666</v>
      </c>
      <c r="H11" s="38">
        <v>14.648382608695652</v>
      </c>
      <c r="I11" s="8">
        <f>MIN([1]T1P_CH!$Z$144:$Z$167)*0.03725894580781</f>
        <v>37.758215681634653</v>
      </c>
      <c r="J11" s="8">
        <f>I11/SQRT(MIN([1]T1P_CH!$Y$144:$Y$167))</f>
        <v>49.910858128316086</v>
      </c>
      <c r="K11" s="38">
        <v>-2.90383E-2</v>
      </c>
    </row>
    <row r="12" spans="1:13" ht="12" customHeight="1" x14ac:dyDescent="0.3">
      <c r="A12" s="9">
        <v>43106</v>
      </c>
      <c r="B12" s="8">
        <f>MIN([1]T1P_CH!$D$168:$D$191)</f>
        <v>96.516199999999998</v>
      </c>
      <c r="C12" s="8">
        <f>MIN([1]T1P_CH!$F$168:$F$191)</f>
        <v>0.97201599999999999</v>
      </c>
      <c r="D12" s="8">
        <f>MIN([1]T1P_CH!$E$168:$E$191)</f>
        <v>0.107379</v>
      </c>
      <c r="E12" s="7">
        <f t="shared" si="0"/>
        <v>0.53969749999999994</v>
      </c>
      <c r="F12" s="8">
        <f>MIN([1]T1P_CH!$G$168:$G$191)</f>
        <v>1.2002600000000001</v>
      </c>
      <c r="G12" s="7">
        <f>((3.2+459.67))*(5/9)</f>
        <v>257.15000000000003</v>
      </c>
      <c r="H12" s="38">
        <v>14.650156521739131</v>
      </c>
      <c r="I12" s="8">
        <f>MIN([1]T1P_CH!$Z$168:$Z$191)*0.03725894580781</f>
        <v>37.80404418497826</v>
      </c>
      <c r="J12" s="8">
        <f>I12/SQRT(MIN([1]T1P_CH!$Y$168:$Y$191))</f>
        <v>49.950494296931019</v>
      </c>
      <c r="K12" s="38">
        <v>-2.92386E-2</v>
      </c>
    </row>
    <row r="13" spans="1:13" ht="12" customHeight="1" x14ac:dyDescent="0.3">
      <c r="A13" s="9">
        <v>43107</v>
      </c>
      <c r="B13" s="8">
        <f>MIN([1]T1P_CH!$D$192:$D$215)</f>
        <v>94.427599999999998</v>
      </c>
      <c r="C13" s="8">
        <f>MIN([1]T1P_CH!$F$192:$F$215)</f>
        <v>1.0222800000000001</v>
      </c>
      <c r="D13" s="8">
        <f>MIN([1]T1P_CH!$E$192:$E$215)</f>
        <v>0.119506</v>
      </c>
      <c r="E13" s="7">
        <f t="shared" si="0"/>
        <v>0.57089300000000009</v>
      </c>
      <c r="F13" s="8">
        <f>MIN([1]T1P_CH!$G$192:$G$215)</f>
        <v>1.4938899999999999</v>
      </c>
      <c r="G13" s="7">
        <f>((8.1+459.67))*(5/9)</f>
        <v>259.87222222222226</v>
      </c>
      <c r="H13" s="38">
        <v>14.652891304347827</v>
      </c>
      <c r="I13" s="8">
        <f>MIN([1]T1P_CH!$Z$192:$Z$215)*0.03725894580781</f>
        <v>37.879307255510035</v>
      </c>
      <c r="J13" s="8">
        <f>I13/SQRT(MIN([1]T1P_CH!$Y$192:$Y$215))</f>
        <v>49.989887288217041</v>
      </c>
      <c r="K13" s="38">
        <v>-2.8537699999999999E-2</v>
      </c>
    </row>
    <row r="14" spans="1:13" ht="12" customHeight="1" x14ac:dyDescent="0.3">
      <c r="A14" s="9">
        <v>43108</v>
      </c>
      <c r="B14" s="8">
        <f>MIN([1]T1P_CH!$D$216:$D$239)</f>
        <v>95.127399999999994</v>
      </c>
      <c r="C14" s="8">
        <f>MIN([1]T1P_CH!$F$216:$F$239)</f>
        <v>1.01522</v>
      </c>
      <c r="D14" s="8">
        <f>MIN([1]T1P_CH!$E$216:$E$239)</f>
        <v>0.12031500000000001</v>
      </c>
      <c r="E14" s="7">
        <f t="shared" si="0"/>
        <v>0.56776749999999998</v>
      </c>
      <c r="F14" s="8">
        <f>MIN([1]T1P_CH!$G$216:$G$239)</f>
        <v>1.4189400000000001</v>
      </c>
      <c r="G14" s="7">
        <f>((6.1+459.67))*(5/9)</f>
        <v>258.76111111111112</v>
      </c>
      <c r="H14" s="38">
        <v>14.653704347826089</v>
      </c>
      <c r="I14" s="8">
        <f>MIN([1]T1P_CH!$Z$216:$Z$239)*0.03725894580781</f>
        <v>37.833851341624509</v>
      </c>
      <c r="J14" s="8">
        <f>I14/SQRT(MIN([1]T1P_CH!$Y$216:$Y$239))</f>
        <v>49.926681220572824</v>
      </c>
      <c r="K14" s="38">
        <v>-2.77366E-2</v>
      </c>
    </row>
    <row r="15" spans="1:13" ht="12" customHeight="1" x14ac:dyDescent="0.3">
      <c r="A15" s="9">
        <v>43109</v>
      </c>
      <c r="B15" s="8">
        <f>MIN([1]T1P_CH!$D$240:$D$264)</f>
        <v>96.442599999999999</v>
      </c>
      <c r="C15" s="8">
        <f>MIN([1]T1P_CH!$F$240:$F$264)</f>
        <v>1.0485800000000001</v>
      </c>
      <c r="D15" s="8">
        <f>MIN([1]T1P_CH!$E$240:$E$264)</f>
        <v>0.13455800000000001</v>
      </c>
      <c r="E15" s="7">
        <f t="shared" si="0"/>
        <v>0.59156900000000001</v>
      </c>
      <c r="F15" s="8">
        <f>MIN([1]T1P_CH!$G$240:$G$264)</f>
        <v>1.4426000000000001</v>
      </c>
      <c r="G15" s="7">
        <f>((0.6+459.67))*(5/9)</f>
        <v>255.70555555555558</v>
      </c>
      <c r="H15" s="38">
        <v>14.654739130434784</v>
      </c>
      <c r="I15" s="8">
        <f>MIN([1]T1P_CH!$Z$240:$Z$264)*0.03725894580781</f>
        <v>37.871482876890397</v>
      </c>
      <c r="J15" s="8">
        <f>I15/SQRT(MIN([1]T1P_CH!$Y$240:$Y$264))</f>
        <v>49.928022429844724</v>
      </c>
      <c r="K15" s="38">
        <v>-2.7486300000000002E-2</v>
      </c>
    </row>
    <row r="16" spans="1:13" ht="12" customHeight="1" x14ac:dyDescent="0.3">
      <c r="A16" s="9">
        <v>43110</v>
      </c>
      <c r="B16" s="8">
        <f>MIN([1]T1P_CH!$D$265:$D$292)</f>
        <v>95.867400000000004</v>
      </c>
      <c r="C16" s="8">
        <f>MIN([1]T1P_CH!$F$265:$F$292)</f>
        <v>1.0546800000000001</v>
      </c>
      <c r="D16" s="8">
        <f>MIN([1]T1P_CH!$E$265:$E$292)</f>
        <v>0.133303</v>
      </c>
      <c r="E16" s="7">
        <f t="shared" si="0"/>
        <v>0.59399150000000001</v>
      </c>
      <c r="F16" s="8">
        <f>MIN([1]T1P_CH!$G$265:$G$292)</f>
        <v>1.38879</v>
      </c>
      <c r="G16" s="7">
        <f>((-1.6+459.67))*(5/9)</f>
        <v>254.48333333333335</v>
      </c>
      <c r="H16" s="38">
        <v>14.65562608695652</v>
      </c>
      <c r="I16" s="8">
        <f>MIN([1]T1P_CH!$Z$265:$Z$292)*0.03725894580781</f>
        <v>37.839812772953763</v>
      </c>
      <c r="J16" s="8">
        <f>I16/SQRT(MIN([1]T1P_CH!$Y$265:$Y$292))</f>
        <v>49.918555669742069</v>
      </c>
      <c r="K16" s="38">
        <v>-2.7286000000000001E-2</v>
      </c>
    </row>
    <row r="17" spans="1:11" ht="12" customHeight="1" x14ac:dyDescent="0.3">
      <c r="A17" s="9">
        <v>43111</v>
      </c>
      <c r="B17" s="8">
        <f>MIN([1]T1P_CH!$D$293:$D$316)</f>
        <v>96.016099999999994</v>
      </c>
      <c r="C17" s="8">
        <f>MIN([1]T1P_CH!$F$293:$F$316)</f>
        <v>1.03609</v>
      </c>
      <c r="D17" s="8">
        <f>MIN([1]T1P_CH!$E$293:$E$316)</f>
        <v>0.19816</v>
      </c>
      <c r="E17" s="7">
        <f t="shared" si="0"/>
        <v>0.61712499999999992</v>
      </c>
      <c r="F17" s="8">
        <f>MIN([1]T1P_CH!$G$293:$G$316)</f>
        <v>1.5996600000000001</v>
      </c>
      <c r="G17" s="7">
        <f>((-3.8+459.67))*(5/9)</f>
        <v>253.26111111111112</v>
      </c>
      <c r="H17" s="38">
        <v>14.654443478260868</v>
      </c>
      <c r="I17" s="8">
        <f>MIN([1]T1P_CH!$Z$293:$Z$316)*0.03725894580781</f>
        <v>37.896446370581629</v>
      </c>
      <c r="J17" s="8">
        <f>I17/SQRT(MIN([1]T1P_CH!$Y$293:$Y$316))</f>
        <v>49.929398523094889</v>
      </c>
      <c r="K17" s="38">
        <v>-2.65851E-2</v>
      </c>
    </row>
    <row r="18" spans="1:11" ht="12" customHeight="1" x14ac:dyDescent="0.3">
      <c r="A18" s="9">
        <v>43112</v>
      </c>
      <c r="B18" s="8">
        <f>MIN([1]T1P_CH!$D$317:$D$340)</f>
        <v>96.611199999999997</v>
      </c>
      <c r="C18" s="8">
        <f>MIN([1]T1P_CH!$F$317:$F$340)</f>
        <v>1.02708</v>
      </c>
      <c r="D18" s="8">
        <f>MIN([1]T1P_CH!$E$317:$E$340)</f>
        <v>0.155111</v>
      </c>
      <c r="E18" s="7">
        <f t="shared" si="0"/>
        <v>0.5910955</v>
      </c>
      <c r="F18" s="8">
        <f>MIN([1]T1P_CH!$G$317:$G$340)</f>
        <v>1.3130500000000001</v>
      </c>
      <c r="G18" s="7">
        <f>((-7.7+459.67))*(5/9)</f>
        <v>251.09444444444446</v>
      </c>
      <c r="H18" s="38">
        <v>14.654147826086955</v>
      </c>
      <c r="I18" s="8">
        <f>MIN([1]T1P_CH!$Z$317:$Z$340)*0.03725894580781</f>
        <v>37.821183300049853</v>
      </c>
      <c r="J18" s="8">
        <f>I18/SQRT(MIN([1]T1P_CH!$Y$317:$Y$340))</f>
        <v>49.921875624698103</v>
      </c>
      <c r="K18" s="38">
        <v>-2.6184599999999999E-2</v>
      </c>
    </row>
    <row r="19" spans="1:11" ht="12" customHeight="1" x14ac:dyDescent="0.3">
      <c r="A19" s="9">
        <v>43113</v>
      </c>
      <c r="B19" s="8">
        <f>MIN([1]T1P_CH!$D$341:$D$364)</f>
        <v>97.002799999999993</v>
      </c>
      <c r="C19" s="8">
        <f>MIN([1]T1P_CH!$F$341:$F$364)</f>
        <v>1.0338799999999999</v>
      </c>
      <c r="D19" s="8">
        <f>MIN([1]T1P_CH!$E$341:$E$364)</f>
        <v>0.11802</v>
      </c>
      <c r="E19" s="7">
        <f t="shared" si="0"/>
        <v>0.57594999999999996</v>
      </c>
      <c r="F19" s="8">
        <f>MIN([1]T1P_CH!$G$341:$G$364)</f>
        <v>1.1908799999999999</v>
      </c>
      <c r="G19" s="7">
        <f>((-0.7+459.67))*(5/9)</f>
        <v>254.98333333333335</v>
      </c>
      <c r="H19" s="38">
        <v>14.654591304347825</v>
      </c>
      <c r="I19" s="8">
        <f>MIN([1]T1P_CH!$Z$341:$Z$364)*0.03725894580781</f>
        <v>37.773491849415855</v>
      </c>
      <c r="J19" s="8">
        <f>I19/SQRT(MIN([1]T1P_CH!$Y$341:$Y$364))</f>
        <v>49.870309005944023</v>
      </c>
      <c r="K19" s="38">
        <v>-2.6685199999999999E-2</v>
      </c>
    </row>
    <row r="20" spans="1:11" ht="12" customHeight="1" x14ac:dyDescent="0.3">
      <c r="A20" s="9">
        <v>43114</v>
      </c>
      <c r="B20" s="8">
        <f>MIN([1]T1P_CH!$D$365:$D$388)</f>
        <v>97.367400000000004</v>
      </c>
      <c r="C20" s="8">
        <f>MIN([1]T1P_CH!$F$365:$F$388)</f>
        <v>0.97975000000000001</v>
      </c>
      <c r="D20" s="8">
        <f>MIN([1]T1P_CH!$E$365:$E$388)</f>
        <v>0.117122</v>
      </c>
      <c r="E20" s="7">
        <f t="shared" si="0"/>
        <v>0.54843600000000003</v>
      </c>
      <c r="F20" s="8">
        <f>MIN([1]T1P_CH!$G$365:$G$388)</f>
        <v>1.1019600000000001</v>
      </c>
      <c r="G20" s="7">
        <f>((-8.6+459.67))*(5/9)</f>
        <v>250.59444444444446</v>
      </c>
      <c r="H20" s="38">
        <v>14.654221739130435</v>
      </c>
      <c r="I20" s="8">
        <f>MIN([1]T1P_CH!$Z$365:$Z$388)*0.03725894580781</f>
        <v>37.760451218383125</v>
      </c>
      <c r="J20" s="8">
        <f>I20/SQRT(MIN([1]T1P_CH!$Y$365:$Y$388))</f>
        <v>49.930741371845087</v>
      </c>
      <c r="K20" s="38">
        <v>-2.6535E-2</v>
      </c>
    </row>
    <row r="21" spans="1:11" ht="12" customHeight="1" x14ac:dyDescent="0.3">
      <c r="A21" s="9">
        <v>43115</v>
      </c>
      <c r="B21" s="8">
        <f>MIN([1]T1P_CH!$D$389:$D$412)</f>
        <v>97.127200000000002</v>
      </c>
      <c r="C21" s="8">
        <f>MIN([1]T1P_CH!$F$389:$F$412)</f>
        <v>1.0133700000000001</v>
      </c>
      <c r="D21" s="8">
        <f>MIN([1]T1P_CH!$E$389:$E$412)</f>
        <v>0.11794399999999999</v>
      </c>
      <c r="E21" s="7">
        <f t="shared" si="0"/>
        <v>0.56565700000000008</v>
      </c>
      <c r="F21" s="8">
        <f>MIN([1]T1P_CH!$G$389:$G$412)</f>
        <v>1.03555</v>
      </c>
      <c r="G21" s="7">
        <f>((-1.3+459.67))*(5/9)</f>
        <v>254.65</v>
      </c>
      <c r="H21" s="38">
        <v>14.656069565217392</v>
      </c>
      <c r="I21" s="8">
        <f>MIN([1]T1P_CH!$Z$389:$Z$412)*0.03725894580781</f>
        <v>37.748155766266549</v>
      </c>
      <c r="J21" s="8">
        <f>I21/SQRT(MIN([1]T1P_CH!$Y$389:$Y$412))</f>
        <v>49.909596399741339</v>
      </c>
      <c r="K21" s="38">
        <v>-2.65851E-2</v>
      </c>
    </row>
    <row r="22" spans="1:11" ht="12" customHeight="1" x14ac:dyDescent="0.3">
      <c r="A22" s="9">
        <v>43116</v>
      </c>
      <c r="B22" s="8">
        <f>MIN([1]T1P_CH!$D$413:$D$436)</f>
        <v>96.999700000000004</v>
      </c>
      <c r="C22" s="8">
        <f>MIN([1]T1P_CH!$F$413:$F$436)</f>
        <v>1.0428900000000001</v>
      </c>
      <c r="D22" s="8">
        <f>MIN([1]T1P_CH!$E$413:$E$436)</f>
        <v>0.118023</v>
      </c>
      <c r="E22" s="7">
        <f t="shared" si="0"/>
        <v>0.58045650000000004</v>
      </c>
      <c r="F22" s="8">
        <f>MIN([1]T1P_CH!$G$413:$G$436)</f>
        <v>1.15672</v>
      </c>
      <c r="G22" s="7">
        <f>((-10.7+459.67))*(5/9)</f>
        <v>249.42777777777781</v>
      </c>
      <c r="H22" s="38">
        <v>14.655921739130436</v>
      </c>
      <c r="I22" s="8">
        <f>MIN([1]T1P_CH!$Z$413:$Z$436)*0.03725894580781</f>
        <v>37.770138544293154</v>
      </c>
      <c r="J22" s="8">
        <f>I22/SQRT(MIN([1]T1P_CH!$Y$413:$Y$436))</f>
        <v>49.898247066412573</v>
      </c>
      <c r="K22" s="38">
        <v>-2.5734E-2</v>
      </c>
    </row>
    <row r="23" spans="1:11" ht="12" customHeight="1" x14ac:dyDescent="0.3">
      <c r="A23" s="9">
        <v>43117</v>
      </c>
      <c r="B23" s="8">
        <f>MIN([1]T1P_CH!$D$437:$D$460)</f>
        <v>97.120599999999996</v>
      </c>
      <c r="C23" s="8">
        <f>MIN([1]T1P_CH!$F$437:$F$460)</f>
        <v>0.93258700000000005</v>
      </c>
      <c r="D23" s="8">
        <f>MIN([1]T1P_CH!$E$437:$E$460)</f>
        <v>0.13131899999999999</v>
      </c>
      <c r="E23" s="7">
        <f t="shared" si="0"/>
        <v>0.53195300000000001</v>
      </c>
      <c r="F23" s="8">
        <f>MIN([1]T1P_CH!$G$437:$G$460)</f>
        <v>1.0881400000000001</v>
      </c>
      <c r="G23" s="7">
        <f>((-12.1+459.67))*(5/9)</f>
        <v>248.65</v>
      </c>
      <c r="H23" s="38">
        <v>14.655552173913042</v>
      </c>
      <c r="I23" s="8">
        <f>MIN([1]T1P_CH!$Z$437:$Z$460)*0.03725894580781</f>
        <v>37.767903007544682</v>
      </c>
      <c r="J23" s="8">
        <f>I23/SQRT(MIN([1]T1P_CH!$Y$437:$Y$460))</f>
        <v>49.938761265711157</v>
      </c>
      <c r="K23" s="38">
        <v>-2.6034399999999999E-2</v>
      </c>
    </row>
    <row r="24" spans="1:11" ht="12" customHeight="1" x14ac:dyDescent="0.3">
      <c r="A24" s="9">
        <v>43118</v>
      </c>
      <c r="B24" s="8">
        <f>MIN([1]T1P_CH!$D$461:$D$484)</f>
        <v>96.240499999999997</v>
      </c>
      <c r="C24" s="8">
        <f>MIN([1]T1P_CH!$F$461:$F$484)</f>
        <v>0.96765900000000005</v>
      </c>
      <c r="D24" s="8">
        <f>MIN([1]T1P_CH!$E$461:$E$484)</f>
        <v>0.16549700000000001</v>
      </c>
      <c r="E24" s="7">
        <f t="shared" si="0"/>
        <v>0.56657800000000003</v>
      </c>
      <c r="F24" s="8">
        <f>MIN([1]T1P_CH!$G$461:$G$484)</f>
        <v>1.32117</v>
      </c>
      <c r="G24" s="7">
        <f>((-15.5+459.67))*(5/9)</f>
        <v>246.76111111111112</v>
      </c>
      <c r="H24" s="38">
        <v>14.65562608695652</v>
      </c>
      <c r="I24" s="8">
        <f>MIN([1]T1P_CH!$Z$461:$Z$484)*0.03725894580781</f>
        <v>37.803299006062105</v>
      </c>
      <c r="J24" s="8">
        <f>I24/SQRT(MIN([1]T1P_CH!$Y$461:$Y$484))</f>
        <v>49.925633043514296</v>
      </c>
      <c r="K24" s="38">
        <v>-2.58842E-2</v>
      </c>
    </row>
    <row r="25" spans="1:11" ht="12" customHeight="1" x14ac:dyDescent="0.3">
      <c r="A25" s="9">
        <v>43119</v>
      </c>
      <c r="B25" s="8">
        <f>MIN([1]T1P_CH!$D$485:$D$508)</f>
        <v>96.473200000000006</v>
      </c>
      <c r="C25" s="8">
        <f>MIN([1]T1P_CH!$F$485:$F$508)</f>
        <v>0.86410200000000004</v>
      </c>
      <c r="D25" s="8">
        <f>MIN([1]T1P_CH!$E$485:$E$508)</f>
        <v>0.27090900000000001</v>
      </c>
      <c r="E25" s="7">
        <f t="shared" si="0"/>
        <v>0.5675055</v>
      </c>
      <c r="F25" s="8">
        <f>MIN([1]T1P_CH!$G$485:$G$508)</f>
        <v>1.5737699999999999</v>
      </c>
      <c r="G25" s="7">
        <f>((-12.1+459.67))*(5/9)</f>
        <v>248.65</v>
      </c>
      <c r="H25" s="38">
        <v>14.6557</v>
      </c>
      <c r="I25" s="8">
        <f>MIN([1]T1P_CH!$Z$485:$Z$508)*0.03725894580781</f>
        <v>37.831988394334118</v>
      </c>
      <c r="J25" s="8">
        <f>I25/SQRT(MIN([1]T1P_CH!$Y$485:$Y$508))</f>
        <v>49.879379219088776</v>
      </c>
      <c r="K25" s="38">
        <v>-2.5633800000000002E-2</v>
      </c>
    </row>
    <row r="26" spans="1:11" ht="12" customHeight="1" x14ac:dyDescent="0.3">
      <c r="A26" s="9">
        <v>43120</v>
      </c>
      <c r="B26" s="8">
        <f>MIN([1]T1P_CH!$D$509:$D$532)</f>
        <v>96.245000000000005</v>
      </c>
      <c r="C26" s="8">
        <f>MIN([1]T1P_CH!$F$509:$F$532)</f>
        <v>0.87022900000000003</v>
      </c>
      <c r="D26" s="8">
        <f>MIN([1]T1P_CH!$E$509:$E$532)</f>
        <v>0.364894</v>
      </c>
      <c r="E26" s="7">
        <f t="shared" si="0"/>
        <v>0.61756149999999999</v>
      </c>
      <c r="F26" s="8">
        <f>MIN([1]T1P_CH!$G$509:$G$532)</f>
        <v>1.73664</v>
      </c>
      <c r="G26" s="7">
        <f>((-13.7+459.67))*(5/9)</f>
        <v>247.76111111111115</v>
      </c>
      <c r="H26" s="38">
        <v>14.656439130434782</v>
      </c>
      <c r="I26" s="8">
        <f>MIN([1]T1P_CH!$Z$509:$Z$532)*0.03725894580781</f>
        <v>37.936313442595988</v>
      </c>
      <c r="J26" s="8">
        <f>I26/SQRT(MIN([1]T1P_CH!$Y$509:$Y$532))</f>
        <v>50.011058308757896</v>
      </c>
      <c r="K26" s="38">
        <v>-2.5734E-2</v>
      </c>
    </row>
    <row r="27" spans="1:11" ht="12" customHeight="1" x14ac:dyDescent="0.3">
      <c r="A27" s="9">
        <v>43121</v>
      </c>
      <c r="B27" s="8">
        <f>MIN([1]T1P_CH!$D$533:$D$556)</f>
        <v>93.796800000000005</v>
      </c>
      <c r="C27" s="8">
        <f>MIN([1]T1P_CH!$F$533:$F$556)</f>
        <v>0.91911500000000002</v>
      </c>
      <c r="D27" s="8">
        <f>MIN([1]T1P_CH!$E$533:$E$556)</f>
        <v>0.24513299999999999</v>
      </c>
      <c r="E27" s="7">
        <f t="shared" si="0"/>
        <v>0.58212399999999997</v>
      </c>
      <c r="F27" s="8">
        <f>MIN([1]T1P_CH!$G$533:$G$556)</f>
        <v>1.5666599999999999</v>
      </c>
      <c r="G27" s="7">
        <f>((25+459.67))*(5/9)</f>
        <v>269.26111111111112</v>
      </c>
      <c r="H27" s="38">
        <v>14.655921739130436</v>
      </c>
      <c r="I27" s="8">
        <f>MIN([1]T1P_CH!$Z$533:$Z$556)*0.03725894580781</f>
        <v>37.87856207659388</v>
      </c>
      <c r="J27" s="8">
        <f>I27/SQRT(MIN([1]T1P_CH!$Y$533:$Y$556))</f>
        <v>49.943214946788579</v>
      </c>
      <c r="K27" s="38">
        <v>-2.5683899999999999E-2</v>
      </c>
    </row>
    <row r="28" spans="1:11" ht="12" customHeight="1" x14ac:dyDescent="0.3">
      <c r="A28" s="9">
        <v>43122</v>
      </c>
      <c r="B28" s="8">
        <f>MIN([1]T1P_CH!$D$557:$D$580)</f>
        <v>94.230699999999999</v>
      </c>
      <c r="C28" s="8">
        <f>MIN([1]T1P_CH!$F$557:$F$580)</f>
        <v>0.85382899999999995</v>
      </c>
      <c r="D28" s="8">
        <f>MIN([1]T1P_CH!$E$557:$E$580)</f>
        <v>0.28619499999999998</v>
      </c>
      <c r="E28" s="7">
        <f t="shared" si="0"/>
        <v>0.57001199999999996</v>
      </c>
      <c r="F28" s="8">
        <f>MIN([1]T1P_CH!$G$557:$G$580)</f>
        <v>1.87768</v>
      </c>
      <c r="G28" s="7">
        <f>((-11.8+459.67))*(5/9)</f>
        <v>248.81666666666669</v>
      </c>
      <c r="H28" s="38">
        <v>14.656660869565219</v>
      </c>
      <c r="I28" s="8">
        <f>MIN([1]T1P_CH!$Z$557:$Z$580)*0.03725894580781</f>
        <v>37.970591672739175</v>
      </c>
      <c r="J28" s="8">
        <f>I28/SQRT(MIN([1]T1P_CH!$Y$557:$Y$580))</f>
        <v>50.009857704425059</v>
      </c>
      <c r="K28" s="38">
        <v>-2.5333399999999999E-2</v>
      </c>
    </row>
    <row r="29" spans="1:11" ht="12" customHeight="1" x14ac:dyDescent="0.3">
      <c r="A29" s="9">
        <v>43123</v>
      </c>
      <c r="B29" s="8">
        <f>MIN([1]T1P_CH!$D$581:$D$604)</f>
        <v>94.396000000000001</v>
      </c>
      <c r="C29" s="8">
        <f>MIN([1]T1P_CH!$F$581:$F$604)</f>
        <v>0.73692100000000005</v>
      </c>
      <c r="D29" s="8">
        <f>MIN([1]T1P_CH!$E$581:$E$604)</f>
        <v>0.294715</v>
      </c>
      <c r="E29" s="7">
        <f t="shared" si="0"/>
        <v>0.515818</v>
      </c>
      <c r="F29" s="8">
        <f>MIN([1]T1P_CH!$G$581:$G$604)</f>
        <v>1.5309699999999999</v>
      </c>
      <c r="G29" s="7">
        <f>((-11.2+459.67))*(5/9)</f>
        <v>249.15000000000003</v>
      </c>
      <c r="H29" s="38">
        <v>14.657547826086956</v>
      </c>
      <c r="I29" s="8">
        <f>MIN([1]T1P_CH!$Z$581:$Z$604)*0.03725894580781</f>
        <v>37.934077905847516</v>
      </c>
      <c r="J29" s="8">
        <f>I29/SQRT(MIN([1]T1P_CH!$Y$581:$Y$604))</f>
        <v>50.091228703025237</v>
      </c>
      <c r="K29" s="38">
        <v>-2.5433600000000001E-2</v>
      </c>
    </row>
    <row r="30" spans="1:11" ht="12" customHeight="1" x14ac:dyDescent="0.3">
      <c r="A30" s="9">
        <v>43124</v>
      </c>
      <c r="B30" s="8">
        <f>MIN([1]T1P_CH!$D$605:$D$628)</f>
        <v>97.025400000000005</v>
      </c>
      <c r="C30" s="8">
        <f>MIN([1]T1P_CH!$F$605:$F$628)</f>
        <v>0.71081000000000005</v>
      </c>
      <c r="D30" s="8">
        <f>MIN([1]T1P_CH!$E$605:$E$628)</f>
        <v>0.27664699999999998</v>
      </c>
      <c r="E30" s="7">
        <f t="shared" si="0"/>
        <v>0.49372850000000001</v>
      </c>
      <c r="F30" s="8">
        <f>MIN([1]T1P_CH!$G$605:$G$628)</f>
        <v>1.4290499999999999</v>
      </c>
      <c r="G30" s="7">
        <f>((-12.9+459.67))*(5/9)</f>
        <v>248.20555555555558</v>
      </c>
      <c r="H30" s="38">
        <v>14.658360869565218</v>
      </c>
      <c r="I30" s="8">
        <f>MIN([1]T1P_CH!$Z$605:$Z$628)*0.03725894580781</f>
        <v>37.912095127820912</v>
      </c>
      <c r="J30" s="8">
        <f>I30/SQRT(MIN([1]T1P_CH!$Y$605:$Y$628))</f>
        <v>50.094705100633028</v>
      </c>
      <c r="K30" s="38">
        <v>-2.5333399999999999E-2</v>
      </c>
    </row>
    <row r="31" spans="1:11" ht="12" customHeight="1" x14ac:dyDescent="0.3">
      <c r="A31" s="9">
        <v>43125</v>
      </c>
      <c r="B31" s="8">
        <f>MIN([1]T1P_CH!$D$629:$D$652)</f>
        <v>97.045599999999993</v>
      </c>
      <c r="C31" s="8">
        <f>MIN([1]T1P_CH!$F$629:$F$652)</f>
        <v>0.75275999999999998</v>
      </c>
      <c r="D31" s="8">
        <f>MIN([1]T1P_CH!$E$629:$E$652)</f>
        <v>0.26895799999999997</v>
      </c>
      <c r="E31" s="7">
        <f t="shared" si="0"/>
        <v>0.51085899999999995</v>
      </c>
      <c r="F31" s="8">
        <f>MIN([1]T1P_CH!$G$629:$G$652)</f>
        <v>1.43285</v>
      </c>
      <c r="G31" s="7">
        <f>((-11.5+459.67))*(5/9)</f>
        <v>248.98333333333335</v>
      </c>
      <c r="H31" s="38">
        <v>14.659099999999999</v>
      </c>
      <c r="I31" s="8">
        <f>MIN([1]T1P_CH!$Z$629:$Z$652)*0.03725894580781</f>
        <v>37.901290033536647</v>
      </c>
      <c r="J31" s="8">
        <f>I31/SQRT(MIN([1]T1P_CH!$Y$629:$Y$652))</f>
        <v>50.086768314154781</v>
      </c>
      <c r="K31" s="38">
        <v>-2.4832799999999999E-2</v>
      </c>
    </row>
    <row r="32" spans="1:11" ht="12" customHeight="1" x14ac:dyDescent="0.3">
      <c r="A32" s="9">
        <v>43126</v>
      </c>
      <c r="B32" s="8">
        <f>MIN([1]T1P_CH!$D$653:$D$676)</f>
        <v>96.956900000000005</v>
      </c>
      <c r="C32" s="8">
        <f>MIN([1]T1P_CH!$F$653:$F$676)</f>
        <v>0.79390099999999997</v>
      </c>
      <c r="D32" s="8">
        <f>MIN([1]T1P_CH!$E$653:$E$676)</f>
        <v>0.29927799999999999</v>
      </c>
      <c r="E32" s="7">
        <f t="shared" si="0"/>
        <v>0.54658949999999995</v>
      </c>
      <c r="F32" s="8">
        <f>MIN([1]T1P_CH!$G$653:$G$676)</f>
        <v>1.58189</v>
      </c>
      <c r="G32" s="7">
        <f>((-9.8+459.67))*(5/9)</f>
        <v>249.92777777777781</v>
      </c>
      <c r="H32" s="38">
        <v>14.66043043478261</v>
      </c>
      <c r="I32" s="8">
        <f>MIN([1]T1P_CH!$Z$653:$Z$676)*0.03725894580781</f>
        <v>37.938548979344453</v>
      </c>
      <c r="J32" s="8">
        <f>I32/SQRT(MIN([1]T1P_CH!$Y$653:$Y$676))</f>
        <v>50.08791948502347</v>
      </c>
      <c r="K32" s="38">
        <v>-2.52333E-2</v>
      </c>
    </row>
    <row r="33" spans="1:11" ht="12" customHeight="1" x14ac:dyDescent="0.3">
      <c r="A33" s="9">
        <v>43127</v>
      </c>
      <c r="B33" s="8">
        <f>MIN([1]T1P_CH!$D$677:$D$700)</f>
        <v>96.3596</v>
      </c>
      <c r="C33" s="8">
        <f>MIN([1]T1P_CH!$F$677:$F$700)</f>
        <v>0.76308600000000004</v>
      </c>
      <c r="D33" s="8">
        <f>MIN([1]T1P_CH!$E$677:$E$700)</f>
        <v>0.25540600000000002</v>
      </c>
      <c r="E33" s="7">
        <f t="shared" si="0"/>
        <v>0.50924600000000009</v>
      </c>
      <c r="F33" s="8">
        <f>MIN([1]T1P_CH!$G$677:$G$700)</f>
        <v>1.5478400000000001</v>
      </c>
      <c r="G33" s="7">
        <f>((-8.8+459.67))*(5/9)</f>
        <v>250.48333333333335</v>
      </c>
      <c r="H33" s="38">
        <v>14.660726086956522</v>
      </c>
      <c r="I33" s="8">
        <f>MIN([1]T1P_CH!$Z$677:$Z$700)*0.03725894580781</f>
        <v>37.932587548015206</v>
      </c>
      <c r="J33" s="8">
        <f>I33/SQRT(MIN([1]T1P_CH!$Y$677:$Y$700))</f>
        <v>50.090963914003652</v>
      </c>
      <c r="K33" s="38">
        <v>-2.5133200000000001E-2</v>
      </c>
    </row>
    <row r="34" spans="1:11" ht="12" customHeight="1" x14ac:dyDescent="0.3">
      <c r="A34" s="9">
        <v>43128</v>
      </c>
      <c r="B34" s="8">
        <f>MIN([1]T1P_CH!$D$701:$D$756)</f>
        <v>96.786500000000004</v>
      </c>
      <c r="C34" s="8">
        <f>MIN([1]T1P_CH!$F$701:$F$756)</f>
        <v>0.85725200000000001</v>
      </c>
      <c r="D34" s="8">
        <f>MIN([1]T1P_CH!$E$701:$E$756)</f>
        <v>0.176729</v>
      </c>
      <c r="E34" s="7">
        <f t="shared" si="0"/>
        <v>0.51699050000000002</v>
      </c>
      <c r="F34" s="8">
        <f>MIN([1]T1P_CH!$G$701:$G$756)</f>
        <v>1.35893</v>
      </c>
      <c r="G34" s="7">
        <f>((-7.3+459.67))*(5/9)</f>
        <v>251.31666666666669</v>
      </c>
      <c r="H34" s="38">
        <v>14.661908695652174</v>
      </c>
      <c r="I34" s="8">
        <f>MIN([1]T1P_CH!$Z$701:$Z$756)*0.03725894580781</f>
        <v>37.790630964487448</v>
      </c>
      <c r="J34" s="8">
        <f>I34/SQRT(MIN([1]T1P_CH!$Y$701:$Y$756))</f>
        <v>49.920179475743915</v>
      </c>
      <c r="K34" s="38">
        <v>-2.5333399999999999E-2</v>
      </c>
    </row>
    <row r="35" spans="1:11" ht="12" customHeight="1" x14ac:dyDescent="0.3">
      <c r="A35" s="9">
        <v>43129</v>
      </c>
      <c r="B35" s="8">
        <f>MIN([1]T1P_CH!$D$757:$D$788)</f>
        <v>97.0441</v>
      </c>
      <c r="C35" s="8">
        <f>MIN([1]T1P_CH!$F$757:$F$788)</f>
        <v>0.80720899999999995</v>
      </c>
      <c r="D35" s="8">
        <f>MIN([1]T1P_CH!$E$757:$E$788)</f>
        <v>0.24578800000000001</v>
      </c>
      <c r="E35" s="7">
        <f t="shared" si="0"/>
        <v>0.52649849999999998</v>
      </c>
      <c r="F35" s="8">
        <f>MIN([1]T1P_CH!$G$757:$G$788)</f>
        <v>1.3728800000000001</v>
      </c>
      <c r="G35" s="7">
        <f>((-3.2+459.67))*(5/9)</f>
        <v>253.59444444444446</v>
      </c>
      <c r="H35" s="38">
        <v>14.661760869565217</v>
      </c>
      <c r="I35" s="8">
        <f>MIN([1]T1P_CH!$Z$757:$Z$788)*0.03725894580781</f>
        <v>37.889367170878145</v>
      </c>
      <c r="J35" s="8">
        <f>I35/SQRT(MIN([1]T1P_CH!$Y$757:$Y$788))</f>
        <v>50.050519418313279</v>
      </c>
      <c r="K35" s="38">
        <v>-2.5183199999999999E-2</v>
      </c>
    </row>
    <row r="36" spans="1:11" ht="12" customHeight="1" x14ac:dyDescent="0.3">
      <c r="A36" s="9">
        <v>43130</v>
      </c>
      <c r="B36" s="8">
        <f>MIN([1]T1P_CH!$D$789:$D$812)</f>
        <v>96.975899999999996</v>
      </c>
      <c r="C36" s="8">
        <f>MIN([1]T1P_CH!$F$789:$F$812)</f>
        <v>0.83508300000000002</v>
      </c>
      <c r="D36" s="8">
        <f>MIN([1]T1P_CH!$E$789:$E$812)</f>
        <v>0.25644899999999998</v>
      </c>
      <c r="E36" s="7">
        <f t="shared" si="0"/>
        <v>0.54576599999999997</v>
      </c>
      <c r="F36" s="8">
        <f>MIN([1]T1P_CH!$G$789:$G$812)</f>
        <v>1.5302199999999999</v>
      </c>
      <c r="G36" s="7">
        <f>((-12.4+459.67))*(5/9)</f>
        <v>248.48333333333338</v>
      </c>
      <c r="H36" s="38">
        <v>14.662056521739132</v>
      </c>
      <c r="I36" s="8">
        <f>MIN([1]T1P_CH!$Z$789:$Z$812)*0.03725894580781</f>
        <v>37.927371295602114</v>
      </c>
      <c r="J36" s="8">
        <f>I36/SQRT(MIN([1]T1P_CH!$Y$789:$Y$812))</f>
        <v>50.079010995591403</v>
      </c>
      <c r="K36" s="38">
        <v>-2.5734E-2</v>
      </c>
    </row>
    <row r="37" spans="1:11" ht="12" customHeight="1" thickBot="1" x14ac:dyDescent="0.35">
      <c r="A37" s="9">
        <v>43131</v>
      </c>
      <c r="B37" s="8">
        <f>MIN([1]T1P_CH!$D$813:$D$836)</f>
        <v>96.785799999999995</v>
      </c>
      <c r="C37" s="8">
        <f>MIN([1]T1P_CH!$F$813:$F$836)</f>
        <v>0.84837799999999997</v>
      </c>
      <c r="D37" s="8">
        <f>MIN([1]T1P_CH!$E$813:$E$836)</f>
        <v>0.20227899999999999</v>
      </c>
      <c r="E37" s="7">
        <f t="shared" si="0"/>
        <v>0.52532849999999998</v>
      </c>
      <c r="F37" s="8">
        <f>MIN([1]T1P_CH!$G$813:$G$836)</f>
        <v>1.3811899999999999</v>
      </c>
      <c r="G37" s="7">
        <f>((-10.9+459.67))*(5/9)</f>
        <v>249.31666666666669</v>
      </c>
      <c r="H37" s="38">
        <v>14.661982608695652</v>
      </c>
      <c r="I37" s="8">
        <f>MIN([1]T1P_CH!$Z$813:$Z$836)*0.03725894580781</f>
        <v>37.890112349794308</v>
      </c>
      <c r="J37" s="8">
        <f>I37/SQRT(MIN([1]T1P_CH!$Y$813:$Y$836))</f>
        <v>50.060152404121673</v>
      </c>
      <c r="K37" s="38">
        <v>-2.4932900000000001E-2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17</v>
      </c>
      <c r="B39" s="27">
        <f>MIN(B7:B37)</f>
        <v>93.796800000000005</v>
      </c>
      <c r="C39" s="27">
        <f t="shared" ref="C39:K39" si="1">MIN(C7:C37)</f>
        <v>0.71081000000000005</v>
      </c>
      <c r="D39" s="27">
        <f t="shared" si="1"/>
        <v>7.4392299999999995E-2</v>
      </c>
      <c r="E39" s="27">
        <f t="shared" si="1"/>
        <v>0.49372850000000001</v>
      </c>
      <c r="F39" s="27">
        <f t="shared" si="1"/>
        <v>1.0185</v>
      </c>
      <c r="G39" s="27">
        <f t="shared" si="1"/>
        <v>246.76111111111112</v>
      </c>
      <c r="H39" s="27">
        <f>MIN(H7:H37)</f>
        <v>14.632047826086955</v>
      </c>
      <c r="I39" s="27">
        <f t="shared" si="1"/>
        <v>37.634515981552724</v>
      </c>
      <c r="J39" s="27">
        <f t="shared" si="1"/>
        <v>49.659654470393576</v>
      </c>
      <c r="K39" s="27">
        <f t="shared" si="1"/>
        <v>-2.9789300000000001E-2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9" t="s">
        <v>30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3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3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2018-02-03T19:49:41Z</cp:lastPrinted>
  <dcterms:created xsi:type="dcterms:W3CDTF">2012-05-21T15:11:37Z</dcterms:created>
  <dcterms:modified xsi:type="dcterms:W3CDTF">2022-08-30T22:09:31Z</dcterms:modified>
</cp:coreProperties>
</file>